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РБ" sheetId="6" r:id="rId1"/>
  </sheets>
  <definedNames>
    <definedName name="_xlnm._FilterDatabase" localSheetId="0" hidden="1">РБ!$A$10:$WVD$353</definedName>
    <definedName name="_xlnm.Print_Area" localSheetId="0">РБ!$A$1:$M$353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" i="6"/>
  <c r="M83" l="1"/>
  <c r="M82"/>
  <c r="M79"/>
  <c r="M252" l="1"/>
  <c r="M253"/>
  <c r="M254"/>
  <c r="M255"/>
  <c r="M256"/>
  <c r="M257"/>
  <c r="M258"/>
  <c r="M259"/>
  <c r="M260"/>
  <c r="M261"/>
  <c r="M262"/>
  <c r="M263"/>
  <c r="M251"/>
  <c r="M89" l="1"/>
  <c r="M90"/>
  <c r="M91"/>
  <c r="M224" l="1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23"/>
  <c r="M221"/>
  <c r="M309"/>
  <c r="M310"/>
  <c r="M311"/>
  <c r="M312"/>
  <c r="M313"/>
  <c r="M307"/>
  <c r="M308"/>
  <c r="M304"/>
  <c r="M305"/>
  <c r="M306"/>
  <c r="M302"/>
  <c r="M303"/>
  <c r="M297"/>
  <c r="M298"/>
  <c r="M299"/>
  <c r="M300"/>
  <c r="M301"/>
  <c r="M296"/>
  <c r="M324"/>
  <c r="M325"/>
  <c r="M326"/>
  <c r="M327"/>
  <c r="M328"/>
  <c r="M329"/>
  <c r="M330"/>
  <c r="M331"/>
  <c r="M332"/>
  <c r="M333"/>
  <c r="M334"/>
  <c r="M335"/>
  <c r="M336"/>
  <c r="M337"/>
  <c r="M338"/>
  <c r="M274"/>
  <c r="M275"/>
  <c r="M276"/>
  <c r="M277"/>
  <c r="M278"/>
  <c r="M279"/>
  <c r="M280"/>
  <c r="M281"/>
  <c r="M282"/>
  <c r="M283"/>
  <c r="L41"/>
  <c r="K41"/>
  <c r="M44"/>
  <c r="M45"/>
  <c r="M46"/>
  <c r="M47"/>
  <c r="M48"/>
  <c r="M49"/>
  <c r="M50"/>
  <c r="M51"/>
  <c r="M52"/>
  <c r="M53"/>
  <c r="M54"/>
  <c r="M55"/>
  <c r="M88"/>
  <c r="M57"/>
  <c r="K75"/>
  <c r="M75" s="1"/>
  <c r="K74"/>
  <c r="M74" s="1"/>
  <c r="K73"/>
  <c r="M73" s="1"/>
  <c r="K72"/>
  <c r="M72" s="1"/>
  <c r="K71"/>
  <c r="M71" s="1"/>
  <c r="K70"/>
  <c r="M70" s="1"/>
  <c r="K69"/>
  <c r="M69" s="1"/>
  <c r="K68"/>
  <c r="M68" s="1"/>
  <c r="K67"/>
  <c r="M67" s="1"/>
  <c r="K66"/>
  <c r="M66" s="1"/>
  <c r="K65"/>
  <c r="M65" s="1"/>
  <c r="K64"/>
  <c r="M64" s="1"/>
  <c r="K63"/>
  <c r="M63" s="1"/>
  <c r="K62"/>
  <c r="M62" s="1"/>
  <c r="K61"/>
  <c r="M61" s="1"/>
  <c r="K60"/>
  <c r="M60" s="1"/>
  <c r="K59"/>
  <c r="M59" s="1"/>
  <c r="K58"/>
  <c r="M58" s="1"/>
  <c r="M39"/>
  <c r="M94"/>
  <c r="M95"/>
  <c r="M96"/>
  <c r="M97"/>
  <c r="M98"/>
  <c r="M99"/>
  <c r="M93"/>
  <c r="M92"/>
  <c r="M86"/>
  <c r="M87"/>
  <c r="M37"/>
  <c r="M38"/>
  <c r="M35"/>
  <c r="M34"/>
  <c r="M33"/>
  <c r="M43"/>
  <c r="M36"/>
  <c r="M22"/>
  <c r="M23"/>
  <c r="M24"/>
  <c r="M25"/>
  <c r="M26"/>
  <c r="M27"/>
  <c r="M294"/>
  <c r="M218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4"/>
  <c r="M135"/>
  <c r="M134"/>
  <c r="M133"/>
  <c r="M132"/>
  <c r="M131"/>
  <c r="M130"/>
  <c r="M129"/>
  <c r="M143"/>
  <c r="M142"/>
  <c r="M141"/>
  <c r="M140"/>
  <c r="M139"/>
  <c r="M138"/>
  <c r="M137"/>
  <c r="M136"/>
  <c r="M128"/>
  <c r="M127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20"/>
  <c r="M19"/>
  <c r="M18"/>
  <c r="M17"/>
  <c r="M16"/>
  <c r="M15"/>
  <c r="M14"/>
  <c r="M13"/>
  <c r="M12"/>
  <c r="M41" l="1"/>
</calcChain>
</file>

<file path=xl/sharedStrings.xml><?xml version="1.0" encoding="utf-8"?>
<sst xmlns="http://schemas.openxmlformats.org/spreadsheetml/2006/main" count="1058" uniqueCount="603">
  <si>
    <t>Учреждение здравоохранения "Брестский областной онкологический диспансер"</t>
  </si>
  <si>
    <t>УТВЕРЖДАЮ</t>
  </si>
  <si>
    <t>(полное наименование организации)</t>
  </si>
  <si>
    <t>Главный врач</t>
  </si>
  <si>
    <t>(должность)</t>
  </si>
  <si>
    <t>Р.В.Лукьяновский</t>
  </si>
  <si>
    <t>(подпись, И.О.Фамилия)</t>
  </si>
  <si>
    <t>(дата)</t>
  </si>
  <si>
    <t>Ед. изм. услуги</t>
  </si>
  <si>
    <t>Тариф с НДС</t>
  </si>
  <si>
    <t xml:space="preserve">   Консультации</t>
  </si>
  <si>
    <t>услуга</t>
  </si>
  <si>
    <t>Косметология</t>
  </si>
  <si>
    <t>2.2.</t>
  </si>
  <si>
    <t>Электрорадиокоагуляция доброкачественных новообразований кожи до 0,5см</t>
  </si>
  <si>
    <t>2.3.</t>
  </si>
  <si>
    <t>Электрокоагуляция доброкачественных новообразований кожи и красной каймы губ от 0,5 до 1 см</t>
  </si>
  <si>
    <t>2.4.</t>
  </si>
  <si>
    <t>Электрорадиокоагуляция невусов за 1 мм</t>
  </si>
  <si>
    <t>2.5.</t>
  </si>
  <si>
    <t>Коррекция недеформирующих рубцов без пластики местными тканями</t>
  </si>
  <si>
    <t>2.6.</t>
  </si>
  <si>
    <t>Удаление доброкач.новообразования кожи, подкожной клетчатки</t>
  </si>
  <si>
    <t>2.7.</t>
  </si>
  <si>
    <t>Удаление доброкач.новообразования кожи, подкожной клетчатки (с однораз.комплектом белья)</t>
  </si>
  <si>
    <t>Рентгеновская компьютерная томография</t>
  </si>
  <si>
    <t>3.1.</t>
  </si>
  <si>
    <t>РКТ головного мозга без к/у</t>
  </si>
  <si>
    <t>3.2.</t>
  </si>
  <si>
    <t>РКТ головного мозга с к/у *</t>
  </si>
  <si>
    <t>3.3.</t>
  </si>
  <si>
    <t>Изготовление копий электронных РКТ-изображений</t>
  </si>
  <si>
    <t>3.4.</t>
  </si>
  <si>
    <t>Особо трудоемкие программы</t>
  </si>
  <si>
    <t>3.5.</t>
  </si>
  <si>
    <t>Прикладные органоспецифические программы</t>
  </si>
  <si>
    <t>3.6.</t>
  </si>
  <si>
    <t>Сравнение КТ исследований в динамике</t>
  </si>
  <si>
    <t>3.7.</t>
  </si>
  <si>
    <t>Виртуальная эндоскопия</t>
  </si>
  <si>
    <t>3.8.</t>
  </si>
  <si>
    <t>Подсчет объема</t>
  </si>
  <si>
    <t>3.9.</t>
  </si>
  <si>
    <t>РКТ лицевого черепа без к/у</t>
  </si>
  <si>
    <t>3.10.</t>
  </si>
  <si>
    <t>РКТ лицевого черепа с к/у *</t>
  </si>
  <si>
    <t>3.11.</t>
  </si>
  <si>
    <t>РКТ шеи без к/у</t>
  </si>
  <si>
    <t>3.12.</t>
  </si>
  <si>
    <t>РКТ шеи с к/у *</t>
  </si>
  <si>
    <t>3.13.</t>
  </si>
  <si>
    <t>РКТ органов грудной полости без к/у</t>
  </si>
  <si>
    <t>3.14.</t>
  </si>
  <si>
    <t>РКТ органов грудной полости с к/у *</t>
  </si>
  <si>
    <t>3.15.</t>
  </si>
  <si>
    <t>РКТ брюшной полости без к/у</t>
  </si>
  <si>
    <t>3.16.</t>
  </si>
  <si>
    <t>РКТ брюшной полости с к/у *</t>
  </si>
  <si>
    <t>3.17.</t>
  </si>
  <si>
    <t>РКТ таза без к/у</t>
  </si>
  <si>
    <t>3.18.</t>
  </si>
  <si>
    <t>MPR, MIP, MinIP,SSD криволинейная реконструкция</t>
  </si>
  <si>
    <t>3.19.</t>
  </si>
  <si>
    <t>КТ-ангиография</t>
  </si>
  <si>
    <t>3.20.</t>
  </si>
  <si>
    <t>РКТ костей и суставов с к/у *</t>
  </si>
  <si>
    <t>3.21.</t>
  </si>
  <si>
    <t>РКТ костей и суставов без к/у</t>
  </si>
  <si>
    <t>3.22.</t>
  </si>
  <si>
    <t>РКТ позвоночного сегмента с к/у *</t>
  </si>
  <si>
    <t>3.23.</t>
  </si>
  <si>
    <t>РКТ позвоночного сегмента без к/у</t>
  </si>
  <si>
    <t>3.24.</t>
  </si>
  <si>
    <t>РКТ таза с к/у *</t>
  </si>
  <si>
    <t>Магнитно-резонансная томография</t>
  </si>
  <si>
    <t>4.1.</t>
  </si>
  <si>
    <t>МРТ мягких тканей без к/у</t>
  </si>
  <si>
    <t>4.2.</t>
  </si>
  <si>
    <t>МРТ мягких тканей с к/у **</t>
  </si>
  <si>
    <t>4.3.</t>
  </si>
  <si>
    <t>Программа ранней диагностики инсультов</t>
  </si>
  <si>
    <t>4.4.</t>
  </si>
  <si>
    <t>Программа проведения динамических контрастных исследований головного мозга</t>
  </si>
  <si>
    <t>4.5.</t>
  </si>
  <si>
    <t>МР-ангиография без к/у</t>
  </si>
  <si>
    <t>4.6.</t>
  </si>
  <si>
    <t>МР-ангиография с к/у **</t>
  </si>
  <si>
    <t>4.7.</t>
  </si>
  <si>
    <t>МР-холангиопанкреатография</t>
  </si>
  <si>
    <t>4.8.</t>
  </si>
  <si>
    <t>МР-миелография</t>
  </si>
  <si>
    <t>4.9.</t>
  </si>
  <si>
    <t>Пересмотр МРТ-исследований</t>
  </si>
  <si>
    <t>4.10.</t>
  </si>
  <si>
    <t>Изготовление копий электронных МРТ-изображений</t>
  </si>
  <si>
    <t>4.11.</t>
  </si>
  <si>
    <t>МРТ головного мозга с к/у **</t>
  </si>
  <si>
    <t>4.12.</t>
  </si>
  <si>
    <t>МРТ головного мозга без к/у</t>
  </si>
  <si>
    <t>исследование</t>
  </si>
  <si>
    <t>4.13.</t>
  </si>
  <si>
    <t>МРТ лицевого черепа без к/у</t>
  </si>
  <si>
    <t>4.14.</t>
  </si>
  <si>
    <t>МРТ лицевого черепа с к/у **</t>
  </si>
  <si>
    <t>4.15.</t>
  </si>
  <si>
    <t>МРТ шеи без к/у</t>
  </si>
  <si>
    <t>4.16.</t>
  </si>
  <si>
    <t>МРТ шеи с к/у **</t>
  </si>
  <si>
    <t>4.17.</t>
  </si>
  <si>
    <t>МРТ позвоночника и спинного мозга без к/у</t>
  </si>
  <si>
    <t>4.18.</t>
  </si>
  <si>
    <t>МРТ позвоночника и спинного мозга с к/у **</t>
  </si>
  <si>
    <t>4.19.</t>
  </si>
  <si>
    <t>МРТ позвоночника и спинного мозга с МРТ-миелографией без к/у</t>
  </si>
  <si>
    <t>4.20.</t>
  </si>
  <si>
    <t>МРТ позвоночника и спинного мозга МРТ-миелографией с к/у **</t>
  </si>
  <si>
    <t>4.21.</t>
  </si>
  <si>
    <t>МРТ молочных желез без к/у</t>
  </si>
  <si>
    <t>4.22.</t>
  </si>
  <si>
    <t>МРТ молочных желез с к/у **</t>
  </si>
  <si>
    <t>4.23.</t>
  </si>
  <si>
    <t>МРТ конечности с к/у **</t>
  </si>
  <si>
    <t>4.24.</t>
  </si>
  <si>
    <t>МРТ конечности без к/у</t>
  </si>
  <si>
    <t>4.25.</t>
  </si>
  <si>
    <t>МРТ сустава с к/у **</t>
  </si>
  <si>
    <t>4.26.</t>
  </si>
  <si>
    <t>МРТ сустава без к/у</t>
  </si>
  <si>
    <t>4.27.</t>
  </si>
  <si>
    <t>МРТ малого таза с к/у **</t>
  </si>
  <si>
    <t>4.28.</t>
  </si>
  <si>
    <t>МРТ малого таза без к/у</t>
  </si>
  <si>
    <t>4.29.</t>
  </si>
  <si>
    <t>МРТ забрюшного пространства с к/у **</t>
  </si>
  <si>
    <t>4.30.</t>
  </si>
  <si>
    <t>МРТ забрюшного пространства без к/у</t>
  </si>
  <si>
    <t>4.31.</t>
  </si>
  <si>
    <t>МРТ брюшной полости с к/у **</t>
  </si>
  <si>
    <t>4.32.</t>
  </si>
  <si>
    <t>МРТ брюшной полости без к/у</t>
  </si>
  <si>
    <t>Ультразвуковые исследования</t>
  </si>
  <si>
    <t>5.1.</t>
  </si>
  <si>
    <t>УЗИ печени, желчный пузырь</t>
  </si>
  <si>
    <t>5.2.</t>
  </si>
  <si>
    <t>УЗИ поджелудочной железы</t>
  </si>
  <si>
    <t>5.3.</t>
  </si>
  <si>
    <t>УЗИ селезенки</t>
  </si>
  <si>
    <t>5.4.</t>
  </si>
  <si>
    <t>УЗИ почек и надпочечников</t>
  </si>
  <si>
    <t>5.5.</t>
  </si>
  <si>
    <t>УЗИ мочевого пузыря</t>
  </si>
  <si>
    <t>5.6.</t>
  </si>
  <si>
    <t>УЗИ мочевого пузыря с опред.остаточной мочи</t>
  </si>
  <si>
    <t>5.7.</t>
  </si>
  <si>
    <t>5.8.</t>
  </si>
  <si>
    <t>УЗИ предстательной железы (трансректально)</t>
  </si>
  <si>
    <t>5.9.</t>
  </si>
  <si>
    <t>Стентирование полых органов и анатомических структур при злокачественных опухолях под контролем УЗИ*</t>
  </si>
  <si>
    <t>5.10.</t>
  </si>
  <si>
    <t>Лечебно-диагностическая пункция кист, абсцессов под контролем УЗИ</t>
  </si>
  <si>
    <t>5.11.</t>
  </si>
  <si>
    <t>Чрезкожная диагностическая биопсия под контролем УЗИ</t>
  </si>
  <si>
    <t>5.12.</t>
  </si>
  <si>
    <t>УЗИ мошонки</t>
  </si>
  <si>
    <t>5.13.</t>
  </si>
  <si>
    <t>УЗИ матки и придатков с мочевым пузырем (трансабдоминально)</t>
  </si>
  <si>
    <t>5.14.</t>
  </si>
  <si>
    <t>УЗИ матки и придатков (трансвагинально)</t>
  </si>
  <si>
    <t>5.15.</t>
  </si>
  <si>
    <t>УЗИ органов брюшной полости</t>
  </si>
  <si>
    <t>5.16.</t>
  </si>
  <si>
    <t>УЗИ щитовидной железы с лимфатическими поверхностными узлами</t>
  </si>
  <si>
    <t>5.17.</t>
  </si>
  <si>
    <t>УЗИ молочных желез с лимфатическими поверхностными узлами</t>
  </si>
  <si>
    <t>5.18.</t>
  </si>
  <si>
    <t>УЗИ слюнных желез</t>
  </si>
  <si>
    <t>5.19.</t>
  </si>
  <si>
    <t>УЗИ мягких тканей</t>
  </si>
  <si>
    <t>5.20.</t>
  </si>
  <si>
    <t>УЗИ суставов непарные</t>
  </si>
  <si>
    <t>5.21.</t>
  </si>
  <si>
    <t>Эхокардиография (м+В режим+доплер+цветное картирование)</t>
  </si>
  <si>
    <t>5.22.</t>
  </si>
  <si>
    <t>УЗИ лимфатических узлов (одной области с двух сторон)</t>
  </si>
  <si>
    <t>5.23.</t>
  </si>
  <si>
    <t>УЗИ плевральной полости</t>
  </si>
  <si>
    <t>5.24.</t>
  </si>
  <si>
    <t>УЗИ суставов парные</t>
  </si>
  <si>
    <t>Рентгенологические исследования</t>
  </si>
  <si>
    <t>6.1.1.</t>
  </si>
  <si>
    <t>Рентгеноскопия органов грудной полости</t>
  </si>
  <si>
    <t>6.2.1.</t>
  </si>
  <si>
    <t>Рентгенография (обзорная) грудной полости в одной проекции</t>
  </si>
  <si>
    <t>6.2.2.</t>
  </si>
  <si>
    <t>Рентгенография (обзорная) грудной полости в двух проекциях</t>
  </si>
  <si>
    <t>6.3.1.</t>
  </si>
  <si>
    <t>Рентгенография (обзорная)брюшной полости</t>
  </si>
  <si>
    <t>6.3.2.</t>
  </si>
  <si>
    <t>Самостоятельная рентгеноскопия и рентгенография пищевода</t>
  </si>
  <si>
    <t>6.3.3.</t>
  </si>
  <si>
    <t>Рентгеноскопия и рентгенография желудка по традиционной методике</t>
  </si>
  <si>
    <t>6.3.4.</t>
  </si>
  <si>
    <t>Ирригоскопия</t>
  </si>
  <si>
    <t>6.3.5.</t>
  </si>
  <si>
    <t>Ирригоскопия с двойным контрастированием</t>
  </si>
  <si>
    <t>6.4.1.</t>
  </si>
  <si>
    <t>Рентгенография отдела позвоночника в двух проекциях</t>
  </si>
  <si>
    <t>6.4.2.</t>
  </si>
  <si>
    <t>Рентгенография периферических отделов скелета в двух проекциях</t>
  </si>
  <si>
    <t>6.4.3.</t>
  </si>
  <si>
    <t>Рентгенография костей таза</t>
  </si>
  <si>
    <t>6.5.1.</t>
  </si>
  <si>
    <t>Экскреторная урография</t>
  </si>
  <si>
    <t>6.5.2.</t>
  </si>
  <si>
    <t>Рентгенологические исследования молочной железы в двух проекциях</t>
  </si>
  <si>
    <t>6.5.3.</t>
  </si>
  <si>
    <t>Заочная консультация по представленным рентгенограммам с оформлением протокола</t>
  </si>
  <si>
    <t>6.5.4.</t>
  </si>
  <si>
    <t>Изготовление копий электронных рентген-изображений</t>
  </si>
  <si>
    <t>6.5.5.</t>
  </si>
  <si>
    <t>Электрокардиограмма в 12 отведениях без функциональных проб</t>
  </si>
  <si>
    <t>Эндоскопические исследования</t>
  </si>
  <si>
    <t>8.1.1.</t>
  </si>
  <si>
    <t>Эзофагоскопия</t>
  </si>
  <si>
    <t>8.1.2.</t>
  </si>
  <si>
    <t>Эзофагогастроскопия</t>
  </si>
  <si>
    <t>8.1.3.</t>
  </si>
  <si>
    <t>Эзофагогастродуоденоскопия</t>
  </si>
  <si>
    <t>8.1.4.</t>
  </si>
  <si>
    <t>Трахеобронхоскопия</t>
  </si>
  <si>
    <t>8.1.5.</t>
  </si>
  <si>
    <t>Еюноскопия</t>
  </si>
  <si>
    <t>8.1.6.</t>
  </si>
  <si>
    <t>Ректоскопия</t>
  </si>
  <si>
    <t>8.1.7.</t>
  </si>
  <si>
    <t>Ректосигмоскопия</t>
  </si>
  <si>
    <t>8.1.8.</t>
  </si>
  <si>
    <t>Ректосигмоколоноскопия</t>
  </si>
  <si>
    <t>8.2.1.</t>
  </si>
  <si>
    <t>Эзофагоскопия л/д</t>
  </si>
  <si>
    <t>8.2.2.</t>
  </si>
  <si>
    <t>Эзофагогастроскопия л/д</t>
  </si>
  <si>
    <t>8.2.3.</t>
  </si>
  <si>
    <t>Эзофагогастродуоденоскопия л/д</t>
  </si>
  <si>
    <t>8.2.4.</t>
  </si>
  <si>
    <t>Эзофагогастродуоденоскопия (сложная) л/д</t>
  </si>
  <si>
    <t>8.2.5.</t>
  </si>
  <si>
    <t>Трахеобронхоскопия л/д</t>
  </si>
  <si>
    <t>8.2.6.</t>
  </si>
  <si>
    <t>Еюноскопия л/д</t>
  </si>
  <si>
    <t>8.2.7.</t>
  </si>
  <si>
    <t>Ректоскопия л/д</t>
  </si>
  <si>
    <t>8.2.8.</t>
  </si>
  <si>
    <t>Ректосигмоскопия л/д</t>
  </si>
  <si>
    <t>8.2.9.</t>
  </si>
  <si>
    <t>Ректосигмоколоноскопия л/д</t>
  </si>
  <si>
    <t>8.2.10.</t>
  </si>
  <si>
    <t>Ректосигмоколоноскопия с анестезией</t>
  </si>
  <si>
    <t>8.2.11.</t>
  </si>
  <si>
    <t>Взятие биопсийного материала на гистологическое исследование</t>
  </si>
  <si>
    <t>8.2.12.</t>
  </si>
  <si>
    <t>Взятие биопсийного материала на цитологическое исследование</t>
  </si>
  <si>
    <t>8.2.13.</t>
  </si>
  <si>
    <t>Выполнение уреазного теста</t>
  </si>
  <si>
    <t>Лучевая терапия неопухолевых образований</t>
  </si>
  <si>
    <t>11.1.</t>
  </si>
  <si>
    <t>Консультация врача специалиста</t>
  </si>
  <si>
    <t>11.2.</t>
  </si>
  <si>
    <t>Рентген топометрия</t>
  </si>
  <si>
    <t>11.3.</t>
  </si>
  <si>
    <t>Расчет плана лечения</t>
  </si>
  <si>
    <t>11.4.</t>
  </si>
  <si>
    <t>Проведение сеанса лучевой терапии на облучателе Terabalt</t>
  </si>
  <si>
    <t>11.5.</t>
  </si>
  <si>
    <t>Проведение сеанса лучевой терапии на короткофокусном рентгенотерапевтическом Т-200</t>
  </si>
  <si>
    <t>Пребывание в палате повышенной комфортности</t>
  </si>
  <si>
    <t>12.1.</t>
  </si>
  <si>
    <t>Пребывание в палате повыш.комф. 4х/о №1</t>
  </si>
  <si>
    <t>12.2.</t>
  </si>
  <si>
    <t>Пребывание в палате повыш.комф. 4х/о №17</t>
  </si>
  <si>
    <t>12.3.</t>
  </si>
  <si>
    <t>Пребывание в палате повыш.комф. 5х/о №1</t>
  </si>
  <si>
    <t>12.4.</t>
  </si>
  <si>
    <t>Пребывание в палате повыш.комф. 5х/о №17</t>
  </si>
  <si>
    <t>12.5.</t>
  </si>
  <si>
    <t>Пребывание в палате повыш.комф. 6х/о №8</t>
  </si>
  <si>
    <t>12.6.</t>
  </si>
  <si>
    <t>Пребывание в палате повыш.комф. х/о №9</t>
  </si>
  <si>
    <t>12.7.</t>
  </si>
  <si>
    <t>Пребывание в палате повыш.комф. радиологич.отдел. №7</t>
  </si>
  <si>
    <t>12.8.</t>
  </si>
  <si>
    <t>Пребывание в палате повыш.комф. 1х/о №1</t>
  </si>
  <si>
    <t>12.9.</t>
  </si>
  <si>
    <t>Пребывание в палате повыш.комф. 1х/о №17</t>
  </si>
  <si>
    <t>12.10.</t>
  </si>
  <si>
    <t>Пребывание в палате повыш.комф. 2/о №1</t>
  </si>
  <si>
    <t>12.11.</t>
  </si>
  <si>
    <t>Пребывание в палате повыш.комф. 2х/о №17</t>
  </si>
  <si>
    <t>12.12.</t>
  </si>
  <si>
    <t>Пребывание в палате повыш.комф. 3х/о №1</t>
  </si>
  <si>
    <t>12.13.</t>
  </si>
  <si>
    <t>Пребывание в палате повыш.комф. 3х/о №17</t>
  </si>
  <si>
    <t>14.2.</t>
  </si>
  <si>
    <t>Комбинированная анестезия (эпидуральная+общая анестезия с искусственной вентиляцией легких)</t>
  </si>
  <si>
    <t>14.3.</t>
  </si>
  <si>
    <t>Эпидуральная анестезия</t>
  </si>
  <si>
    <t>14.4.</t>
  </si>
  <si>
    <t>Спинальная (субарахноидальная) анестезия</t>
  </si>
  <si>
    <t>14.5.</t>
  </si>
  <si>
    <t>Тотальная внутривенная анестезия с искусственной вентиляцией легких (ИВЛ)</t>
  </si>
  <si>
    <t>14.6.</t>
  </si>
  <si>
    <t>Сбалансированная анестезия с искусственной вентиляцией легких</t>
  </si>
  <si>
    <t>14.7.</t>
  </si>
  <si>
    <t>Тотальная внутривенная анестезия с сохраненным спонтанным дыханием</t>
  </si>
  <si>
    <t>14.8.</t>
  </si>
  <si>
    <t>Подготовка к проведению анестезии и постнаркознае наблюдение</t>
  </si>
  <si>
    <t>14.1.1.</t>
  </si>
  <si>
    <t>Блокада лучевого, срединного и локтевого нервов</t>
  </si>
  <si>
    <t xml:space="preserve">   Пластические реконструктивные эстетические операции</t>
  </si>
  <si>
    <t>16.1.</t>
  </si>
  <si>
    <t>Коррекция недеформирующих рубцов с пластикой местными тканями</t>
  </si>
  <si>
    <t>16.2.</t>
  </si>
  <si>
    <t>Хирургическая коррекция рубцов с пластическим устранением дефекта (деформации) местными тканями</t>
  </si>
  <si>
    <t>16.3.</t>
  </si>
  <si>
    <t>Мастопексия (одна сторона)</t>
  </si>
  <si>
    <t>16.4.</t>
  </si>
  <si>
    <t>Редукционная маммопластика (одна сторона)</t>
  </si>
  <si>
    <t>16.5.</t>
  </si>
  <si>
    <t>Маммопластика имплантатом (аугментация) одна сторона</t>
  </si>
  <si>
    <t>16.6.</t>
  </si>
  <si>
    <t>Коррекция втянутых сосков молочных желез (одна сторона)</t>
  </si>
  <si>
    <t>16.7.</t>
  </si>
  <si>
    <t>Абдоминопластика</t>
  </si>
  <si>
    <t>16.8.</t>
  </si>
  <si>
    <t>Абдоминопластика с устранением диастаза мышц живота</t>
  </si>
  <si>
    <t>16.9.</t>
  </si>
  <si>
    <t>Липосакция (1 анатомическая зона)</t>
  </si>
  <si>
    <t>Пластические реконструктивные эстетические операции лица и шеи</t>
  </si>
  <si>
    <t>17.1.</t>
  </si>
  <si>
    <t>Верхняя пластика века (блефаропластика)</t>
  </si>
  <si>
    <t>17.2.</t>
  </si>
  <si>
    <t>Инъекционная имплантационная коррекция формы и объема губ</t>
  </si>
  <si>
    <t>17.3.</t>
  </si>
  <si>
    <t>Ретидопластика лобной области</t>
  </si>
  <si>
    <t>17.4.</t>
  </si>
  <si>
    <t>Удаление горба носа с остеотомией</t>
  </si>
  <si>
    <t>17.5.</t>
  </si>
  <si>
    <t>Коррекция формы и размеров носа</t>
  </si>
  <si>
    <t>17.6.</t>
  </si>
  <si>
    <t>Отопластика путем уменьшения углубления и формирования противозавитка (1 сторона)</t>
  </si>
  <si>
    <t>17.7.</t>
  </si>
  <si>
    <t>Коррекция птоза мягких тканей средней зоны лица методом внутреннего прошивания</t>
  </si>
  <si>
    <t>17.8.</t>
  </si>
  <si>
    <t>Ретидопластика средней зоны лица и шеи (спейс лифтинг)</t>
  </si>
  <si>
    <t>Хирургические манипуляции</t>
  </si>
  <si>
    <t>19.1.</t>
  </si>
  <si>
    <t>Перевязка</t>
  </si>
  <si>
    <t>Гинекологические операции, манипуляции и процедуры</t>
  </si>
  <si>
    <t>20.7.</t>
  </si>
  <si>
    <t>Электроконизация шейки матки</t>
  </si>
  <si>
    <t>20.9.</t>
  </si>
  <si>
    <t>Аспирационная биопсия из полости матки</t>
  </si>
  <si>
    <t>20.10.</t>
  </si>
  <si>
    <t>Биопсия шейки матки</t>
  </si>
  <si>
    <t>20.11.</t>
  </si>
  <si>
    <t>Полипэктомия и раздельное диагностическое выскабливание</t>
  </si>
  <si>
    <t>20.13.</t>
  </si>
  <si>
    <t>Кольпоцитология</t>
  </si>
  <si>
    <t>20.14.</t>
  </si>
  <si>
    <t>Кольпоскопия простая</t>
  </si>
  <si>
    <t>20.15.</t>
  </si>
  <si>
    <t>Кольпоскопия расширенная с цитологией, биопсией шейки матки и соскобом из цервикального канала</t>
  </si>
  <si>
    <t>Урологические операции</t>
  </si>
  <si>
    <t>22.1.</t>
  </si>
  <si>
    <t>Нефрэктомия с ЛАЭ</t>
  </si>
  <si>
    <t>22.3.</t>
  </si>
  <si>
    <t>Орхифуникулэктомия (при опухолях яичка)</t>
  </si>
  <si>
    <t>22.4.</t>
  </si>
  <si>
    <t>Трансуретральная резекция мочевого пузыря</t>
  </si>
  <si>
    <t>22.5.</t>
  </si>
  <si>
    <t>Трансуретральная резекция предстательной железы</t>
  </si>
  <si>
    <t>22.6.</t>
  </si>
  <si>
    <t>Нефрадреналэктомия</t>
  </si>
  <si>
    <t>22.7.</t>
  </si>
  <si>
    <t>Резекция почки</t>
  </si>
  <si>
    <t>Морфологические исследования</t>
  </si>
  <si>
    <t>27.1.</t>
  </si>
  <si>
    <t>Пересмотр (консультация) готовых микропрепаратов</t>
  </si>
  <si>
    <t>27.2.</t>
  </si>
  <si>
    <t>Лабораторная диагностика</t>
  </si>
  <si>
    <t>Группа крови, резус -фактор</t>
  </si>
  <si>
    <t>Определение сахара крови</t>
  </si>
  <si>
    <t>Коагулограмма</t>
  </si>
  <si>
    <t>Общий анализ кала</t>
  </si>
  <si>
    <t>Общий анализ мочи</t>
  </si>
  <si>
    <t>Общий анализ крови</t>
  </si>
  <si>
    <t>определение кальция</t>
  </si>
  <si>
    <t>определение активности альфа-амилазы</t>
  </si>
  <si>
    <t>определение аспартатаминотрансферазы</t>
  </si>
  <si>
    <t>определение аланинаминотрансферазы</t>
  </si>
  <si>
    <t>определение лактатдегидрогенеза</t>
  </si>
  <si>
    <t>определение билирубина</t>
  </si>
  <si>
    <t>определение глюкозы</t>
  </si>
  <si>
    <t>определение креатинина</t>
  </si>
  <si>
    <t>определение мочевины</t>
  </si>
  <si>
    <t>определение общего белка</t>
  </si>
  <si>
    <t>определение активности щелочной фосфатазы</t>
  </si>
  <si>
    <t>ПСА общий ИФА (полуавтомат. расчет)</t>
  </si>
  <si>
    <t>ПСА свободный ИФА (полуавтомат. расчет)</t>
  </si>
  <si>
    <t>СА 15-3 ИФА (полуавтомат. расчет)</t>
  </si>
  <si>
    <t>БХГ ИФА (полуавтомат. расчет)</t>
  </si>
  <si>
    <t>СА 19-9 ИФА (полуавтомат.расчет)</t>
  </si>
  <si>
    <t>РЭА ИФА (полуавтомат. расчет)</t>
  </si>
  <si>
    <t>АФП ИФА (полуавтомат. расчет)</t>
  </si>
  <si>
    <t>СА -125 ИФА(полуавтомат.расчет)</t>
  </si>
  <si>
    <t>НЕ 4 ИФА (полуавтомат.расчет)</t>
  </si>
  <si>
    <t>S100 ИФА (полуавтомат.расчет)</t>
  </si>
  <si>
    <t>SCC ИФА (полуавтомат.расчет)</t>
  </si>
  <si>
    <t>ПСА общий (автоматизированный расчет)</t>
  </si>
  <si>
    <t>ПСА свободный (автоматизированный расчет)</t>
  </si>
  <si>
    <t>СА 15-3 (автоматизированный расчет)</t>
  </si>
  <si>
    <t>БХГ (автоматизированный расчет)</t>
  </si>
  <si>
    <t>СА 19-9 (автоматизированный расчет)</t>
  </si>
  <si>
    <t>РЭА (автоматизированный расчет)</t>
  </si>
  <si>
    <t>СА - 125 (автоматизированный расчет)</t>
  </si>
  <si>
    <t>Цитологические исследования</t>
  </si>
  <si>
    <t>31.3.1.</t>
  </si>
  <si>
    <t>из шейки матки, или цервикального канала, или влагалища, или вульвы, или ВМС, или при кульдоцентезе</t>
  </si>
  <si>
    <t>31.5.3.</t>
  </si>
  <si>
    <t>исследование биологич. жидкостей (плевральная, или асцитическая, или спинномозг.) или лаважных жидк.</t>
  </si>
  <si>
    <t>31.3.2.</t>
  </si>
  <si>
    <t>из полости матки</t>
  </si>
  <si>
    <t>31.5.1.</t>
  </si>
  <si>
    <t>31.5.2.</t>
  </si>
  <si>
    <t>31.4.1.</t>
  </si>
  <si>
    <t>с поверхности эрозий, или язв, или ран, или свищей, или из соска молочной железы</t>
  </si>
  <si>
    <t>31.4.4.</t>
  </si>
  <si>
    <t>исследование мочи, или смывов мочевого пузыря</t>
  </si>
  <si>
    <t>31.4.3.</t>
  </si>
  <si>
    <t>исследование мокроты</t>
  </si>
  <si>
    <t>31.4.2.</t>
  </si>
  <si>
    <t>с поверхности опухолевидных или пигментных образований кожи</t>
  </si>
  <si>
    <t>31.2.1.</t>
  </si>
  <si>
    <t>Изготовление микропрепаратов и первичное микроскопическое исследование</t>
  </si>
  <si>
    <t>31.2.2.</t>
  </si>
  <si>
    <t>Регистрация исследований с выявленной патологией</t>
  </si>
  <si>
    <t>31.1.</t>
  </si>
  <si>
    <t>Прием и регистрация биоматериала</t>
  </si>
  <si>
    <t>31.2.3.</t>
  </si>
  <si>
    <t>Микроскопическое исследование мазков с патологическими изменениями</t>
  </si>
  <si>
    <t>31.6.</t>
  </si>
  <si>
    <t>Исследование эндоскопического материала</t>
  </si>
  <si>
    <t>31.7.</t>
  </si>
  <si>
    <t>из молочной, или щитовидной, или предстательной железы, или кожи, или костного мозга</t>
  </si>
  <si>
    <t>из образований в области головы и шеи, или легких, или средостения, или печени, или поджелуд. железы</t>
  </si>
  <si>
    <t>33.2.</t>
  </si>
  <si>
    <t>Комплект белья для общей хирургии одноразовый</t>
  </si>
  <si>
    <t>33.3.</t>
  </si>
  <si>
    <t>Комплект белья для общей хирургии (для маммопластики) одноразовый</t>
  </si>
  <si>
    <t>33.4.</t>
  </si>
  <si>
    <t>Комплект белья для общей хирургии (для мастэктомии, секторальной резекции МЖ) одноразовый</t>
  </si>
  <si>
    <t>33.5.</t>
  </si>
  <si>
    <t>Комплект белья для общей хирургии (для операций на голове и шее) одноразовый</t>
  </si>
  <si>
    <t>33.6.</t>
  </si>
  <si>
    <t>Комплект белья для общей хирургии (для торакоскопии) одноразовый</t>
  </si>
  <si>
    <t>33.7.</t>
  </si>
  <si>
    <t>Комплект белья для общей хирургии (для экстирпации прямой кишки) одноразовый</t>
  </si>
  <si>
    <t>33.8.</t>
  </si>
  <si>
    <t>Комплект белья для общей хирургии (для ТУР) одноразовый</t>
  </si>
  <si>
    <t>33.9.</t>
  </si>
  <si>
    <t>Комплект белья для общей хирургии (для урологии) одноразовый</t>
  </si>
  <si>
    <t>33.10.</t>
  </si>
  <si>
    <t>Комплект белья для общей хирургии (для пульмонэтомии) одноразовый</t>
  </si>
  <si>
    <t>33.11.</t>
  </si>
  <si>
    <t>Комплект белья для общей хирургии (для резекции желудка, резекции кишки) одноразовый</t>
  </si>
  <si>
    <t>33.12.</t>
  </si>
  <si>
    <t>Комплект белья для общей хирургии (лапароскопии) одноразовый</t>
  </si>
  <si>
    <t>33.13.</t>
  </si>
  <si>
    <t>Комплект белья для гинеколог.операций (для трансвагинальных операций) одноразовый</t>
  </si>
  <si>
    <t>33.14.</t>
  </si>
  <si>
    <t>Комплект белья для гинеколог.операций (для гистероскопии) одноразовый</t>
  </si>
  <si>
    <t>33.15.</t>
  </si>
  <si>
    <t>Комплект белья для гинеколог.операций (для гистерэктомии) одноразовый</t>
  </si>
  <si>
    <t>5.3.4.18.1</t>
  </si>
  <si>
    <t xml:space="preserve">Дуплексное сканирование сосудов </t>
  </si>
  <si>
    <t>5.3.4.19.1</t>
  </si>
  <si>
    <t>Транскраниальное дуплексное сканирование артерий или вен</t>
  </si>
  <si>
    <t>5.3.4.20.1</t>
  </si>
  <si>
    <t>Дуплексное сканирование сосудов ОБП</t>
  </si>
  <si>
    <t>20.1.</t>
  </si>
  <si>
    <t>Гистерэктомия с билатеральной сальпинго-оофорэктомией</t>
  </si>
  <si>
    <t>20.2.</t>
  </si>
  <si>
    <t>Радикальная гистерэктомия с билатеральной сальпинго-оофрэктомией, верхней третью влагалища, тазовой</t>
  </si>
  <si>
    <t>20.3.</t>
  </si>
  <si>
    <t>Билатеральная сальпинго-оофорэктомия, оментэктомия</t>
  </si>
  <si>
    <t>20.4.</t>
  </si>
  <si>
    <t>Резекция большого сальника</t>
  </si>
  <si>
    <t>20.5.</t>
  </si>
  <si>
    <t>Лапароскопическая билатеральная сальпинго-оофорэктомия</t>
  </si>
  <si>
    <t>20.6.</t>
  </si>
  <si>
    <t>Ампутация шейки матки по Штурмдорфу. Диагностическое выскабливание цервикального канала</t>
  </si>
  <si>
    <t>20.8.</t>
  </si>
  <si>
    <t>Резекция обоих яичников. Оменэктомия</t>
  </si>
  <si>
    <t>20.12.</t>
  </si>
  <si>
    <t>Гистерорезектоскопия</t>
  </si>
  <si>
    <t>20,16</t>
  </si>
  <si>
    <t>Радикальная вульвэктомия с билатеральной пахово-бедренной лимфаденэктомией</t>
  </si>
  <si>
    <t>20,17</t>
  </si>
  <si>
    <t>Комбинированная операция на органах брюшной полости с резекцией смежных органов</t>
  </si>
  <si>
    <t>20,18</t>
  </si>
  <si>
    <t>Лапаротомия. Резекция обоих яичников. Оментэктомия</t>
  </si>
  <si>
    <t>Оперативные вмешательства при абдоминальной патологии</t>
  </si>
  <si>
    <t>21.5.</t>
  </si>
  <si>
    <t>Реконструктивно-восстановительная операция на ободочной кишке после обструктивной резекции</t>
  </si>
  <si>
    <t>Консультация врача высшей категории хирургического профиля</t>
  </si>
  <si>
    <t>Консультация врача высшей категории хирургического профиля (гинеколог)</t>
  </si>
  <si>
    <t>Пересмотр РКТ-исследований</t>
  </si>
  <si>
    <t>Отделение анестезии и реанимации</t>
  </si>
  <si>
    <t>Наименование услуги</t>
  </si>
  <si>
    <t>Всего, руб.</t>
  </si>
  <si>
    <t>Консультация врача высшей категории терапевтического профиля</t>
  </si>
  <si>
    <t>Консультация врача 1 категории хирургического профиля</t>
  </si>
  <si>
    <t>Консультация врача 1 категории хирургического профиля (гинеколог)</t>
  </si>
  <si>
    <t>Консультация врача 1 категории терапевтического профиля</t>
  </si>
  <si>
    <t>Консультация врача 2 категории хирургического профиля (гинеколог)</t>
  </si>
  <si>
    <t>Консультация врача 2 категории терапевтического профиля</t>
  </si>
  <si>
    <t>Консультация врача 2 категории хирургического профиля</t>
  </si>
  <si>
    <t>№ п/п</t>
  </si>
  <si>
    <t>Комплекты белья для операций</t>
  </si>
  <si>
    <t>медикаменты оплачиваются дополнительно</t>
  </si>
  <si>
    <t>Определение канцмаркеров (онкомаркеров)</t>
  </si>
  <si>
    <t>3.25</t>
  </si>
  <si>
    <r>
      <rPr>
        <b/>
        <sz val="14"/>
        <rFont val="Times New Roman"/>
        <family val="1"/>
        <charset val="204"/>
      </rPr>
      <t>Гистологическое исследование</t>
    </r>
    <r>
      <rPr>
        <sz val="14"/>
        <rFont val="Times New Roman"/>
        <family val="1"/>
        <charset val="204"/>
      </rPr>
      <t xml:space="preserve"> биопсийного и операционного материала</t>
    </r>
  </si>
  <si>
    <r>
      <t>АФП (</t>
    </r>
    <r>
      <rPr>
        <b/>
        <sz val="14"/>
        <rFont val="Times New Roman"/>
        <family val="1"/>
        <charset val="204"/>
      </rPr>
      <t>автоматизированный</t>
    </r>
    <r>
      <rPr>
        <sz val="14"/>
        <rFont val="Times New Roman"/>
        <family val="1"/>
        <charset val="204"/>
      </rPr>
      <t xml:space="preserve"> расчет)</t>
    </r>
  </si>
  <si>
    <t>Прейскурант платных медицинских услуг ДЛЯ ГРАЖДАН РЕСПУБЛИКИ БЕЛАРУСЬ (по желанию)</t>
  </si>
  <si>
    <t>Комплексная МРТ головного мозга с к/у            №2</t>
  </si>
  <si>
    <t>Комплексная МРТ головного мозга без к/у         №1</t>
  </si>
  <si>
    <t>Комплексная МРТ брюшной полости без к/у       №10</t>
  </si>
  <si>
    <t>Комплексная МРТ брюшной полости с к/у         №11</t>
  </si>
  <si>
    <t>Комплексная МРТ органов малого таза без к/у   №12</t>
  </si>
  <si>
    <t>Комплексная МРТ органов малого таза с к/у      №13</t>
  </si>
  <si>
    <t>Комплексная МРТ сустава без к/у                       №14</t>
  </si>
  <si>
    <t>Комплексная МРТ сустава  с к/у                          №15</t>
  </si>
  <si>
    <t>Комплексная МРТ головного мозга с исследованием гипофиза/по сосудистой программе без к/у   №3</t>
  </si>
  <si>
    <t>Комплексная МРТ головного мозга с исследованием гипофиза/по сосудистой программе с к/у   №4</t>
  </si>
  <si>
    <t>Комплексная МРТ шеи (мягкие ткани) без к/у     №6</t>
  </si>
  <si>
    <t>Комплексная МРТ шеи (мягкие ткани) с к/у      №7</t>
  </si>
  <si>
    <t>Комплексная МРТ отдела позвоночника и спинного мозга без к/у №8</t>
  </si>
  <si>
    <t>Комплексная МРТ отдела позвоночника и спинного мозга с к/у   №9</t>
  </si>
  <si>
    <t>Комплексная МРТ молочных желез с к/у по динам. программе №5</t>
  </si>
  <si>
    <t>4.1.1.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</si>
  <si>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</si>
  <si>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</si>
  <si>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</si>
  <si>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</si>
  <si>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</si>
  <si>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</si>
  <si>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</si>
  <si>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</si>
  <si>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</si>
  <si>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</si>
  <si>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</si>
  <si>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</si>
  <si>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</si>
  <si>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</si>
  <si>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</si>
  <si>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</si>
  <si>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Стои-мость материа-лов, руб.</t>
  </si>
  <si>
    <t>определение калия, натрия, хлора</t>
  </si>
  <si>
    <t>Расчет индекса РОМА (расчет риска рака яичников)</t>
  </si>
  <si>
    <t>Исследование на определение иммуноглобулинов IgM и IgG к SARS-CoV-2 с использованием экспресс-тестов (качественное определение)</t>
  </si>
  <si>
    <t>на полуавтоматическом анализаторе:</t>
  </si>
  <si>
    <t>на автоматическом биохимическом анализаторе:</t>
  </si>
  <si>
    <t>определение активности аланинаминотрансферазы (АЛТ)</t>
  </si>
  <si>
    <t xml:space="preserve">определение альбумина </t>
  </si>
  <si>
    <t>определение активности аспартатаминотрансферазы (АСТ)</t>
  </si>
  <si>
    <t xml:space="preserve">определение глюкозы </t>
  </si>
  <si>
    <t>определение активности лактатдегидрогеназы (ЛДГ)</t>
  </si>
  <si>
    <t xml:space="preserve">определение мочевины </t>
  </si>
  <si>
    <t>определение Мочевой кислоты</t>
  </si>
  <si>
    <t xml:space="preserve">определение общего белка </t>
  </si>
  <si>
    <t xml:space="preserve">определение общего билирубина </t>
  </si>
  <si>
    <t xml:space="preserve">определение прямого билирубина </t>
  </si>
  <si>
    <t xml:space="preserve">определение триацилглицеридов </t>
  </si>
  <si>
    <t>определение ферритина</t>
  </si>
  <si>
    <t>определение фосфора</t>
  </si>
  <si>
    <t>определение холестерина</t>
  </si>
  <si>
    <t xml:space="preserve">определение активности щелочной фосфатазы </t>
  </si>
  <si>
    <t>определение С-рективного белка</t>
  </si>
  <si>
    <t>Комплексная МРТ пояснично-крестцового отдела позвоночника с к/у  №17</t>
  </si>
  <si>
    <t>определение альбумина</t>
  </si>
  <si>
    <t>Биохимический анализ крови:</t>
  </si>
  <si>
    <t>Комплексная Магнитно-резонансная томография</t>
  </si>
  <si>
    <t>Приём и регистрация материала для биохимических исследований</t>
  </si>
  <si>
    <t>УЗИ предстательной железы с мочевым пузырем и определением остаточной мочи (трансабдоминально)</t>
  </si>
  <si>
    <t>Комплексная МРТ пояснично-крестцового отдела позвоночника без к/у №16</t>
  </si>
  <si>
    <t>16.10.</t>
  </si>
  <si>
    <t>Профилактическая двусторонняя коже- и САК- сохранная мастэктомия с одномоментной реконструкцией молочных желез местными тканями и имплантами</t>
  </si>
  <si>
    <t>СА -19-9 ИФА(полуавтомат.расчет)</t>
  </si>
  <si>
    <t>СА -15-3 ИФА(полуавтомат.расчет)</t>
  </si>
  <si>
    <t>ПСА общий ИФА(полуавтомат.расчет)</t>
  </si>
  <si>
    <t>2.8.</t>
  </si>
  <si>
    <t xml:space="preserve">Дерматоскапия </t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</si>
</sst>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/>
      <bottom/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/>
      <diagonal/>
    </border>
  </borders>
  <cellStyleXfs count="2">
    <xf numFmtId="0" fontId="0" fillId="0" borderId="0"/>
    <xf numFmtId="0" fontId="5" fillId="0" borderId="0"/>
  </cellStyleXfs>
  <cellXfs count="148">
    <xf numFmtId="0" fontId="0" fillId="0" borderId="0" xfId="0"/>
    <xf numFmtId="0" fontId="4" fillId="2" borderId="0" xfId="0" applyFont="1" applyFill="1"/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6" fillId="2" borderId="0" xfId="0" applyNumberFormat="1" applyFont="1" applyFill="1" applyAlignment="1">
      <alignment vertical="center" wrapText="1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/>
    <xf numFmtId="0" fontId="6" fillId="2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4" borderId="0" xfId="0" applyFont="1" applyFill="1"/>
    <xf numFmtId="0" fontId="9" fillId="0" borderId="0" xfId="1" applyNumberFormat="1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right" vertical="top"/>
    </xf>
    <xf numFmtId="0" fontId="11" fillId="5" borderId="3" xfId="0" applyNumberFormat="1" applyFont="1" applyFill="1" applyBorder="1" applyAlignment="1">
      <alignment horizontal="left" vertical="top" wrapText="1"/>
    </xf>
    <xf numFmtId="164" fontId="11" fillId="5" borderId="3" xfId="0" applyNumberFormat="1" applyFont="1" applyFill="1" applyBorder="1" applyAlignment="1">
      <alignment horizontal="right" vertical="top"/>
    </xf>
    <xf numFmtId="0" fontId="11" fillId="5" borderId="3" xfId="0" applyNumberFormat="1" applyFont="1" applyFill="1" applyBorder="1" applyAlignment="1">
      <alignment horizontal="center" vertical="top"/>
    </xf>
    <xf numFmtId="0" fontId="2" fillId="5" borderId="3" xfId="0" applyNumberFormat="1" applyFont="1" applyFill="1" applyBorder="1" applyAlignment="1">
      <alignment horizontal="left" vertical="top" wrapText="1"/>
    </xf>
    <xf numFmtId="0" fontId="4" fillId="0" borderId="0" xfId="0" applyFont="1" applyFill="1"/>
    <xf numFmtId="0" fontId="4" fillId="2" borderId="0" xfId="0" applyFont="1" applyFill="1" applyBorder="1"/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vertical="top" wrapText="1"/>
    </xf>
    <xf numFmtId="14" fontId="6" fillId="2" borderId="0" xfId="0" applyNumberFormat="1" applyFont="1" applyFill="1" applyBorder="1" applyAlignment="1"/>
    <xf numFmtId="0" fontId="6" fillId="2" borderId="0" xfId="0" applyNumberFormat="1" applyFont="1" applyFill="1" applyBorder="1" applyAlignment="1">
      <alignment vertical="top"/>
    </xf>
    <xf numFmtId="0" fontId="7" fillId="2" borderId="0" xfId="0" applyNumberFormat="1" applyFont="1" applyFill="1" applyBorder="1" applyAlignment="1">
      <alignment wrapText="1"/>
    </xf>
    <xf numFmtId="0" fontId="14" fillId="2" borderId="0" xfId="0" applyNumberFormat="1" applyFont="1" applyFill="1" applyBorder="1" applyAlignment="1">
      <alignment vertical="top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top"/>
    </xf>
    <xf numFmtId="0" fontId="6" fillId="0" borderId="3" xfId="0" applyNumberFormat="1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/>
    </xf>
    <xf numFmtId="2" fontId="6" fillId="0" borderId="3" xfId="0" applyNumberFormat="1" applyFont="1" applyFill="1" applyBorder="1" applyAlignment="1">
      <alignment horizontal="right" vertical="top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vertical="top" wrapText="1"/>
    </xf>
    <xf numFmtId="2" fontId="7" fillId="0" borderId="3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vertical="top" wrapText="1"/>
    </xf>
    <xf numFmtId="0" fontId="7" fillId="0" borderId="8" xfId="0" applyNumberFormat="1" applyFont="1" applyFill="1" applyBorder="1" applyAlignment="1">
      <alignment vertical="top" wrapText="1"/>
    </xf>
    <xf numFmtId="2" fontId="4" fillId="2" borderId="0" xfId="0" applyNumberFormat="1" applyFont="1" applyFill="1"/>
    <xf numFmtId="0" fontId="15" fillId="2" borderId="0" xfId="0" applyFont="1" applyFill="1"/>
    <xf numFmtId="0" fontId="6" fillId="0" borderId="7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>
      <alignment horizontal="left" vertical="center" wrapText="1"/>
    </xf>
    <xf numFmtId="0" fontId="10" fillId="2" borderId="6" xfId="0" applyNumberFormat="1" applyFont="1" applyFill="1" applyBorder="1" applyAlignment="1">
      <alignment horizontal="left" vertical="center" wrapText="1"/>
    </xf>
    <xf numFmtId="0" fontId="10" fillId="2" borderId="7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Alignment="1"/>
    <xf numFmtId="0" fontId="6" fillId="0" borderId="1" xfId="0" applyNumberFormat="1" applyFont="1" applyFill="1" applyBorder="1" applyAlignment="1"/>
    <xf numFmtId="0" fontId="7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left" vertical="top"/>
    </xf>
    <xf numFmtId="14" fontId="6" fillId="0" borderId="1" xfId="0" applyNumberFormat="1" applyFont="1" applyFill="1" applyBorder="1" applyAlignment="1"/>
    <xf numFmtId="0" fontId="6" fillId="0" borderId="2" xfId="0" applyNumberFormat="1" applyFont="1" applyFill="1" applyBorder="1" applyAlignment="1">
      <alignment vertical="top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7" fillId="0" borderId="8" xfId="0" applyNumberFormat="1" applyFont="1" applyFill="1" applyBorder="1" applyAlignment="1">
      <alignment horizontal="left" vertical="top" wrapText="1"/>
    </xf>
    <xf numFmtId="0" fontId="6" fillId="2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" fontId="8" fillId="5" borderId="6" xfId="0" applyNumberFormat="1" applyFont="1" applyFill="1" applyBorder="1" applyAlignment="1">
      <alignment horizontal="left" vertical="center" wrapText="1"/>
    </xf>
    <xf numFmtId="1" fontId="8" fillId="5" borderId="7" xfId="0" applyNumberFormat="1" applyFont="1" applyFill="1" applyBorder="1" applyAlignment="1">
      <alignment horizontal="left" vertical="center" wrapText="1"/>
    </xf>
    <xf numFmtId="1" fontId="8" fillId="5" borderId="8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" fontId="8" fillId="5" borderId="6" xfId="0" applyNumberFormat="1" applyFont="1" applyFill="1" applyBorder="1" applyAlignment="1">
      <alignment vertical="center" wrapText="1"/>
    </xf>
    <xf numFmtId="1" fontId="8" fillId="5" borderId="7" xfId="0" applyNumberFormat="1" applyFont="1" applyFill="1" applyBorder="1" applyAlignment="1">
      <alignment vertical="center" wrapText="1"/>
    </xf>
    <xf numFmtId="1" fontId="8" fillId="5" borderId="8" xfId="0" applyNumberFormat="1" applyFont="1" applyFill="1" applyBorder="1" applyAlignment="1">
      <alignment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13" fillId="2" borderId="7" xfId="0" applyNumberFormat="1" applyFont="1" applyFill="1" applyBorder="1" applyAlignment="1">
      <alignment horizontal="right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14" fillId="0" borderId="7" xfId="0" applyNumberFormat="1" applyFont="1" applyFill="1" applyBorder="1" applyAlignment="1">
      <alignment horizontal="left" vertical="center" wrapText="1"/>
    </xf>
    <xf numFmtId="0" fontId="14" fillId="0" borderId="8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7" fillId="0" borderId="3" xfId="0" applyNumberFormat="1" applyFont="1" applyFill="1" applyBorder="1" applyAlignment="1">
      <alignment horizontal="center" vertical="center" textRotation="90" wrapText="1"/>
    </xf>
    <xf numFmtId="0" fontId="6" fillId="2" borderId="6" xfId="0" applyNumberFormat="1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left" vertical="center" wrapText="1"/>
    </xf>
    <xf numFmtId="1" fontId="8" fillId="5" borderId="3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1" fontId="13" fillId="0" borderId="7" xfId="0" applyNumberFormat="1" applyFont="1" applyFill="1" applyBorder="1" applyAlignment="1">
      <alignment horizontal="right" vertical="center" wrapText="1"/>
    </xf>
    <xf numFmtId="0" fontId="14" fillId="2" borderId="0" xfId="0" applyNumberFormat="1" applyFont="1" applyFill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8" fillId="5" borderId="6" xfId="0" applyNumberFormat="1" applyFont="1" applyFill="1" applyBorder="1" applyAlignment="1">
      <alignment horizontal="left" vertical="center" wrapText="1"/>
    </xf>
    <xf numFmtId="0" fontId="8" fillId="5" borderId="7" xfId="0" applyNumberFormat="1" applyFont="1" applyFill="1" applyBorder="1" applyAlignment="1">
      <alignment horizontal="left" vertical="center" wrapText="1"/>
    </xf>
    <xf numFmtId="0" fontId="8" fillId="5" borderId="8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Alignment="1">
      <alignment horizontal="left" vertical="center"/>
    </xf>
    <xf numFmtId="2" fontId="15" fillId="2" borderId="9" xfId="0" applyNumberFormat="1" applyFont="1" applyFill="1" applyBorder="1" applyAlignment="1">
      <alignment horizontal="left" vertical="center"/>
    </xf>
    <xf numFmtId="2" fontId="15" fillId="2" borderId="0" xfId="0" applyNumberFormat="1" applyFont="1" applyFill="1" applyAlignment="1">
      <alignment horizontal="left" vertical="center"/>
    </xf>
    <xf numFmtId="2" fontId="6" fillId="2" borderId="9" xfId="0" applyNumberFormat="1" applyFont="1" applyFill="1" applyBorder="1" applyAlignment="1">
      <alignment horizontal="left" vertical="center"/>
    </xf>
    <xf numFmtId="2" fontId="6" fillId="2" borderId="0" xfId="0" applyNumberFormat="1" applyFont="1" applyFill="1" applyAlignment="1">
      <alignment horizontal="left" vertical="center"/>
    </xf>
  </cellXfs>
  <cellStyles count="2">
    <cellStyle name="Обычный" xfId="0" builtinId="0"/>
    <cellStyle name="Обычный_РБ" xfId="1"/>
  </cellStyles>
  <dxfs count="0"/>
  <tableStyles count="0" defaultTableStyle="TableStyleMedium2" defaultPivotStyle="PivotStyleLight16"/>
  <colors>
    <mruColors>
      <color rgb="FFCCFFFF"/>
      <color rgb="FFFF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W360"/>
  <sheetViews>
    <sheetView tabSelected="1" view="pageBreakPreview" zoomScale="70" zoomScaleNormal="70" zoomScaleSheetLayoutView="70" workbookViewId="0">
      <selection activeCell="A8" sqref="A8:M8"/>
    </sheetView>
  </sheetViews>
  <sheetFormatPr defaultColWidth="9.140625" defaultRowHeight="18.75" outlineLevelRow="2"/>
  <cols>
    <col min="1" max="1" width="5.5703125" style="87" customWidth="1"/>
    <col min="2" max="8" width="10.42578125" style="87" customWidth="1"/>
    <col min="9" max="9" width="10.28515625" style="87" customWidth="1"/>
    <col min="10" max="10" width="13" style="87" customWidth="1"/>
    <col min="11" max="11" width="14.5703125" style="88" customWidth="1"/>
    <col min="12" max="13" width="11.42578125" style="88" customWidth="1"/>
    <col min="14" max="14" width="9.140625" style="1"/>
    <col min="15" max="15" width="7.140625" style="1" customWidth="1"/>
    <col min="16" max="18" width="12.42578125" style="1" bestFit="1" customWidth="1"/>
    <col min="19" max="217" width="9.140625" style="1"/>
    <col min="218" max="218" width="4.5703125" style="1" customWidth="1"/>
    <col min="219" max="219" width="0.85546875" style="1" customWidth="1"/>
    <col min="220" max="220" width="3.5703125" style="1" customWidth="1"/>
    <col min="221" max="221" width="1.7109375" style="1" customWidth="1"/>
    <col min="222" max="222" width="5.42578125" style="1" customWidth="1"/>
    <col min="223" max="223" width="1.85546875" style="1" customWidth="1"/>
    <col min="224" max="224" width="3.5703125" style="1" customWidth="1"/>
    <col min="225" max="225" width="5.42578125" style="1" customWidth="1"/>
    <col min="226" max="226" width="0.140625" style="1" customWidth="1"/>
    <col min="227" max="227" width="5.28515625" style="1" customWidth="1"/>
    <col min="228" max="228" width="3.7109375" style="1" customWidth="1"/>
    <col min="229" max="229" width="1.5703125" style="1" customWidth="1"/>
    <col min="230" max="230" width="5.42578125" style="1" customWidth="1"/>
    <col min="231" max="231" width="2" style="1" customWidth="1"/>
    <col min="232" max="232" width="3.5703125" style="1" customWidth="1"/>
    <col min="233" max="233" width="5.42578125" style="1" customWidth="1"/>
    <col min="234" max="234" width="0.140625" style="1" customWidth="1"/>
    <col min="235" max="235" width="5.28515625" style="1" customWidth="1"/>
    <col min="236" max="236" width="3.7109375" style="1" customWidth="1"/>
    <col min="237" max="237" width="9" style="1" customWidth="1"/>
    <col min="238" max="238" width="1" style="1" customWidth="1"/>
    <col min="239" max="239" width="9.140625" style="1" customWidth="1"/>
    <col min="240" max="240" width="3.42578125" style="1" customWidth="1"/>
    <col min="241" max="247" width="0" style="1" hidden="1" customWidth="1"/>
    <col min="248" max="248" width="7.5703125" style="1" customWidth="1"/>
    <col min="249" max="250" width="0" style="1" hidden="1" customWidth="1"/>
    <col min="251" max="251" width="11.42578125" style="1" customWidth="1"/>
    <col min="252" max="252" width="7.42578125" style="1" customWidth="1"/>
    <col min="253" max="473" width="9.140625" style="1"/>
    <col min="474" max="474" width="4.5703125" style="1" customWidth="1"/>
    <col min="475" max="475" width="0.85546875" style="1" customWidth="1"/>
    <col min="476" max="476" width="3.5703125" style="1" customWidth="1"/>
    <col min="477" max="477" width="1.7109375" style="1" customWidth="1"/>
    <col min="478" max="478" width="5.42578125" style="1" customWidth="1"/>
    <col min="479" max="479" width="1.85546875" style="1" customWidth="1"/>
    <col min="480" max="480" width="3.5703125" style="1" customWidth="1"/>
    <col min="481" max="481" width="5.42578125" style="1" customWidth="1"/>
    <col min="482" max="482" width="0.140625" style="1" customWidth="1"/>
    <col min="483" max="483" width="5.28515625" style="1" customWidth="1"/>
    <col min="484" max="484" width="3.7109375" style="1" customWidth="1"/>
    <col min="485" max="485" width="1.5703125" style="1" customWidth="1"/>
    <col min="486" max="486" width="5.42578125" style="1" customWidth="1"/>
    <col min="487" max="487" width="2" style="1" customWidth="1"/>
    <col min="488" max="488" width="3.5703125" style="1" customWidth="1"/>
    <col min="489" max="489" width="5.42578125" style="1" customWidth="1"/>
    <col min="490" max="490" width="0.140625" style="1" customWidth="1"/>
    <col min="491" max="491" width="5.28515625" style="1" customWidth="1"/>
    <col min="492" max="492" width="3.7109375" style="1" customWidth="1"/>
    <col min="493" max="493" width="9" style="1" customWidth="1"/>
    <col min="494" max="494" width="1" style="1" customWidth="1"/>
    <col min="495" max="495" width="9.140625" style="1" customWidth="1"/>
    <col min="496" max="496" width="3.42578125" style="1" customWidth="1"/>
    <col min="497" max="503" width="0" style="1" hidden="1" customWidth="1"/>
    <col min="504" max="504" width="7.5703125" style="1" customWidth="1"/>
    <col min="505" max="506" width="0" style="1" hidden="1" customWidth="1"/>
    <col min="507" max="507" width="11.42578125" style="1" customWidth="1"/>
    <col min="508" max="508" width="7.42578125" style="1" customWidth="1"/>
    <col min="509" max="729" width="9.140625" style="1"/>
    <col min="730" max="730" width="4.5703125" style="1" customWidth="1"/>
    <col min="731" max="731" width="0.85546875" style="1" customWidth="1"/>
    <col min="732" max="732" width="3.5703125" style="1" customWidth="1"/>
    <col min="733" max="733" width="1.7109375" style="1" customWidth="1"/>
    <col min="734" max="734" width="5.42578125" style="1" customWidth="1"/>
    <col min="735" max="735" width="1.85546875" style="1" customWidth="1"/>
    <col min="736" max="736" width="3.5703125" style="1" customWidth="1"/>
    <col min="737" max="737" width="5.42578125" style="1" customWidth="1"/>
    <col min="738" max="738" width="0.140625" style="1" customWidth="1"/>
    <col min="739" max="739" width="5.28515625" style="1" customWidth="1"/>
    <col min="740" max="740" width="3.7109375" style="1" customWidth="1"/>
    <col min="741" max="741" width="1.5703125" style="1" customWidth="1"/>
    <col min="742" max="742" width="5.42578125" style="1" customWidth="1"/>
    <col min="743" max="743" width="2" style="1" customWidth="1"/>
    <col min="744" max="744" width="3.5703125" style="1" customWidth="1"/>
    <col min="745" max="745" width="5.42578125" style="1" customWidth="1"/>
    <col min="746" max="746" width="0.140625" style="1" customWidth="1"/>
    <col min="747" max="747" width="5.28515625" style="1" customWidth="1"/>
    <col min="748" max="748" width="3.7109375" style="1" customWidth="1"/>
    <col min="749" max="749" width="9" style="1" customWidth="1"/>
    <col min="750" max="750" width="1" style="1" customWidth="1"/>
    <col min="751" max="751" width="9.140625" style="1" customWidth="1"/>
    <col min="752" max="752" width="3.42578125" style="1" customWidth="1"/>
    <col min="753" max="759" width="0" style="1" hidden="1" customWidth="1"/>
    <col min="760" max="760" width="7.5703125" style="1" customWidth="1"/>
    <col min="761" max="762" width="0" style="1" hidden="1" customWidth="1"/>
    <col min="763" max="763" width="11.42578125" style="1" customWidth="1"/>
    <col min="764" max="764" width="7.42578125" style="1" customWidth="1"/>
    <col min="765" max="985" width="9.140625" style="1"/>
    <col min="986" max="986" width="4.5703125" style="1" customWidth="1"/>
    <col min="987" max="987" width="0.85546875" style="1" customWidth="1"/>
    <col min="988" max="988" width="3.5703125" style="1" customWidth="1"/>
    <col min="989" max="989" width="1.7109375" style="1" customWidth="1"/>
    <col min="990" max="990" width="5.42578125" style="1" customWidth="1"/>
    <col min="991" max="991" width="1.85546875" style="1" customWidth="1"/>
    <col min="992" max="992" width="3.5703125" style="1" customWidth="1"/>
    <col min="993" max="993" width="5.42578125" style="1" customWidth="1"/>
    <col min="994" max="994" width="0.140625" style="1" customWidth="1"/>
    <col min="995" max="995" width="5.28515625" style="1" customWidth="1"/>
    <col min="996" max="996" width="3.7109375" style="1" customWidth="1"/>
    <col min="997" max="997" width="1.5703125" style="1" customWidth="1"/>
    <col min="998" max="998" width="5.42578125" style="1" customWidth="1"/>
    <col min="999" max="999" width="2" style="1" customWidth="1"/>
    <col min="1000" max="1000" width="3.5703125" style="1" customWidth="1"/>
    <col min="1001" max="1001" width="5.42578125" style="1" customWidth="1"/>
    <col min="1002" max="1002" width="0.140625" style="1" customWidth="1"/>
    <col min="1003" max="1003" width="5.28515625" style="1" customWidth="1"/>
    <col min="1004" max="1004" width="3.7109375" style="1" customWidth="1"/>
    <col min="1005" max="1005" width="9" style="1" customWidth="1"/>
    <col min="1006" max="1006" width="1" style="1" customWidth="1"/>
    <col min="1007" max="1007" width="9.140625" style="1" customWidth="1"/>
    <col min="1008" max="1008" width="3.42578125" style="1" customWidth="1"/>
    <col min="1009" max="1015" width="0" style="1" hidden="1" customWidth="1"/>
    <col min="1016" max="1016" width="7.5703125" style="1" customWidth="1"/>
    <col min="1017" max="1018" width="0" style="1" hidden="1" customWidth="1"/>
    <col min="1019" max="1019" width="11.42578125" style="1" customWidth="1"/>
    <col min="1020" max="1020" width="7.42578125" style="1" customWidth="1"/>
    <col min="1021" max="1241" width="9.140625" style="1"/>
    <col min="1242" max="1242" width="4.5703125" style="1" customWidth="1"/>
    <col min="1243" max="1243" width="0.85546875" style="1" customWidth="1"/>
    <col min="1244" max="1244" width="3.5703125" style="1" customWidth="1"/>
    <col min="1245" max="1245" width="1.7109375" style="1" customWidth="1"/>
    <col min="1246" max="1246" width="5.42578125" style="1" customWidth="1"/>
    <col min="1247" max="1247" width="1.85546875" style="1" customWidth="1"/>
    <col min="1248" max="1248" width="3.5703125" style="1" customWidth="1"/>
    <col min="1249" max="1249" width="5.42578125" style="1" customWidth="1"/>
    <col min="1250" max="1250" width="0.140625" style="1" customWidth="1"/>
    <col min="1251" max="1251" width="5.28515625" style="1" customWidth="1"/>
    <col min="1252" max="1252" width="3.7109375" style="1" customWidth="1"/>
    <col min="1253" max="1253" width="1.5703125" style="1" customWidth="1"/>
    <col min="1254" max="1254" width="5.42578125" style="1" customWidth="1"/>
    <col min="1255" max="1255" width="2" style="1" customWidth="1"/>
    <col min="1256" max="1256" width="3.5703125" style="1" customWidth="1"/>
    <col min="1257" max="1257" width="5.42578125" style="1" customWidth="1"/>
    <col min="1258" max="1258" width="0.140625" style="1" customWidth="1"/>
    <col min="1259" max="1259" width="5.28515625" style="1" customWidth="1"/>
    <col min="1260" max="1260" width="3.7109375" style="1" customWidth="1"/>
    <col min="1261" max="1261" width="9" style="1" customWidth="1"/>
    <col min="1262" max="1262" width="1" style="1" customWidth="1"/>
    <col min="1263" max="1263" width="9.140625" style="1" customWidth="1"/>
    <col min="1264" max="1264" width="3.42578125" style="1" customWidth="1"/>
    <col min="1265" max="1271" width="0" style="1" hidden="1" customWidth="1"/>
    <col min="1272" max="1272" width="7.5703125" style="1" customWidth="1"/>
    <col min="1273" max="1274" width="0" style="1" hidden="1" customWidth="1"/>
    <col min="1275" max="1275" width="11.42578125" style="1" customWidth="1"/>
    <col min="1276" max="1276" width="7.42578125" style="1" customWidth="1"/>
    <col min="1277" max="1497" width="9.140625" style="1"/>
    <col min="1498" max="1498" width="4.5703125" style="1" customWidth="1"/>
    <col min="1499" max="1499" width="0.85546875" style="1" customWidth="1"/>
    <col min="1500" max="1500" width="3.5703125" style="1" customWidth="1"/>
    <col min="1501" max="1501" width="1.7109375" style="1" customWidth="1"/>
    <col min="1502" max="1502" width="5.42578125" style="1" customWidth="1"/>
    <col min="1503" max="1503" width="1.85546875" style="1" customWidth="1"/>
    <col min="1504" max="1504" width="3.5703125" style="1" customWidth="1"/>
    <col min="1505" max="1505" width="5.42578125" style="1" customWidth="1"/>
    <col min="1506" max="1506" width="0.140625" style="1" customWidth="1"/>
    <col min="1507" max="1507" width="5.28515625" style="1" customWidth="1"/>
    <col min="1508" max="1508" width="3.7109375" style="1" customWidth="1"/>
    <col min="1509" max="1509" width="1.5703125" style="1" customWidth="1"/>
    <col min="1510" max="1510" width="5.42578125" style="1" customWidth="1"/>
    <col min="1511" max="1511" width="2" style="1" customWidth="1"/>
    <col min="1512" max="1512" width="3.5703125" style="1" customWidth="1"/>
    <col min="1513" max="1513" width="5.42578125" style="1" customWidth="1"/>
    <col min="1514" max="1514" width="0.140625" style="1" customWidth="1"/>
    <col min="1515" max="1515" width="5.28515625" style="1" customWidth="1"/>
    <col min="1516" max="1516" width="3.7109375" style="1" customWidth="1"/>
    <col min="1517" max="1517" width="9" style="1" customWidth="1"/>
    <col min="1518" max="1518" width="1" style="1" customWidth="1"/>
    <col min="1519" max="1519" width="9.140625" style="1" customWidth="1"/>
    <col min="1520" max="1520" width="3.42578125" style="1" customWidth="1"/>
    <col min="1521" max="1527" width="0" style="1" hidden="1" customWidth="1"/>
    <col min="1528" max="1528" width="7.5703125" style="1" customWidth="1"/>
    <col min="1529" max="1530" width="0" style="1" hidden="1" customWidth="1"/>
    <col min="1531" max="1531" width="11.42578125" style="1" customWidth="1"/>
    <col min="1532" max="1532" width="7.42578125" style="1" customWidth="1"/>
    <col min="1533" max="1753" width="9.140625" style="1"/>
    <col min="1754" max="1754" width="4.5703125" style="1" customWidth="1"/>
    <col min="1755" max="1755" width="0.85546875" style="1" customWidth="1"/>
    <col min="1756" max="1756" width="3.5703125" style="1" customWidth="1"/>
    <col min="1757" max="1757" width="1.7109375" style="1" customWidth="1"/>
    <col min="1758" max="1758" width="5.42578125" style="1" customWidth="1"/>
    <col min="1759" max="1759" width="1.85546875" style="1" customWidth="1"/>
    <col min="1760" max="1760" width="3.5703125" style="1" customWidth="1"/>
    <col min="1761" max="1761" width="5.42578125" style="1" customWidth="1"/>
    <col min="1762" max="1762" width="0.140625" style="1" customWidth="1"/>
    <col min="1763" max="1763" width="5.28515625" style="1" customWidth="1"/>
    <col min="1764" max="1764" width="3.7109375" style="1" customWidth="1"/>
    <col min="1765" max="1765" width="1.5703125" style="1" customWidth="1"/>
    <col min="1766" max="1766" width="5.42578125" style="1" customWidth="1"/>
    <col min="1767" max="1767" width="2" style="1" customWidth="1"/>
    <col min="1768" max="1768" width="3.5703125" style="1" customWidth="1"/>
    <col min="1769" max="1769" width="5.42578125" style="1" customWidth="1"/>
    <col min="1770" max="1770" width="0.140625" style="1" customWidth="1"/>
    <col min="1771" max="1771" width="5.28515625" style="1" customWidth="1"/>
    <col min="1772" max="1772" width="3.7109375" style="1" customWidth="1"/>
    <col min="1773" max="1773" width="9" style="1" customWidth="1"/>
    <col min="1774" max="1774" width="1" style="1" customWidth="1"/>
    <col min="1775" max="1775" width="9.140625" style="1" customWidth="1"/>
    <col min="1776" max="1776" width="3.42578125" style="1" customWidth="1"/>
    <col min="1777" max="1783" width="0" style="1" hidden="1" customWidth="1"/>
    <col min="1784" max="1784" width="7.5703125" style="1" customWidth="1"/>
    <col min="1785" max="1786" width="0" style="1" hidden="1" customWidth="1"/>
    <col min="1787" max="1787" width="11.42578125" style="1" customWidth="1"/>
    <col min="1788" max="1788" width="7.42578125" style="1" customWidth="1"/>
    <col min="1789" max="2009" width="9.140625" style="1"/>
    <col min="2010" max="2010" width="4.5703125" style="1" customWidth="1"/>
    <col min="2011" max="2011" width="0.85546875" style="1" customWidth="1"/>
    <col min="2012" max="2012" width="3.5703125" style="1" customWidth="1"/>
    <col min="2013" max="2013" width="1.7109375" style="1" customWidth="1"/>
    <col min="2014" max="2014" width="5.42578125" style="1" customWidth="1"/>
    <col min="2015" max="2015" width="1.85546875" style="1" customWidth="1"/>
    <col min="2016" max="2016" width="3.5703125" style="1" customWidth="1"/>
    <col min="2017" max="2017" width="5.42578125" style="1" customWidth="1"/>
    <col min="2018" max="2018" width="0.140625" style="1" customWidth="1"/>
    <col min="2019" max="2019" width="5.28515625" style="1" customWidth="1"/>
    <col min="2020" max="2020" width="3.7109375" style="1" customWidth="1"/>
    <col min="2021" max="2021" width="1.5703125" style="1" customWidth="1"/>
    <col min="2022" max="2022" width="5.42578125" style="1" customWidth="1"/>
    <col min="2023" max="2023" width="2" style="1" customWidth="1"/>
    <col min="2024" max="2024" width="3.5703125" style="1" customWidth="1"/>
    <col min="2025" max="2025" width="5.42578125" style="1" customWidth="1"/>
    <col min="2026" max="2026" width="0.140625" style="1" customWidth="1"/>
    <col min="2027" max="2027" width="5.28515625" style="1" customWidth="1"/>
    <col min="2028" max="2028" width="3.7109375" style="1" customWidth="1"/>
    <col min="2029" max="2029" width="9" style="1" customWidth="1"/>
    <col min="2030" max="2030" width="1" style="1" customWidth="1"/>
    <col min="2031" max="2031" width="9.140625" style="1" customWidth="1"/>
    <col min="2032" max="2032" width="3.42578125" style="1" customWidth="1"/>
    <col min="2033" max="2039" width="0" style="1" hidden="1" customWidth="1"/>
    <col min="2040" max="2040" width="7.5703125" style="1" customWidth="1"/>
    <col min="2041" max="2042" width="0" style="1" hidden="1" customWidth="1"/>
    <col min="2043" max="2043" width="11.42578125" style="1" customWidth="1"/>
    <col min="2044" max="2044" width="7.42578125" style="1" customWidth="1"/>
    <col min="2045" max="2265" width="9.140625" style="1"/>
    <col min="2266" max="2266" width="4.5703125" style="1" customWidth="1"/>
    <col min="2267" max="2267" width="0.85546875" style="1" customWidth="1"/>
    <col min="2268" max="2268" width="3.5703125" style="1" customWidth="1"/>
    <col min="2269" max="2269" width="1.7109375" style="1" customWidth="1"/>
    <col min="2270" max="2270" width="5.42578125" style="1" customWidth="1"/>
    <col min="2271" max="2271" width="1.85546875" style="1" customWidth="1"/>
    <col min="2272" max="2272" width="3.5703125" style="1" customWidth="1"/>
    <col min="2273" max="2273" width="5.42578125" style="1" customWidth="1"/>
    <col min="2274" max="2274" width="0.140625" style="1" customWidth="1"/>
    <col min="2275" max="2275" width="5.28515625" style="1" customWidth="1"/>
    <col min="2276" max="2276" width="3.7109375" style="1" customWidth="1"/>
    <col min="2277" max="2277" width="1.5703125" style="1" customWidth="1"/>
    <col min="2278" max="2278" width="5.42578125" style="1" customWidth="1"/>
    <col min="2279" max="2279" width="2" style="1" customWidth="1"/>
    <col min="2280" max="2280" width="3.5703125" style="1" customWidth="1"/>
    <col min="2281" max="2281" width="5.42578125" style="1" customWidth="1"/>
    <col min="2282" max="2282" width="0.140625" style="1" customWidth="1"/>
    <col min="2283" max="2283" width="5.28515625" style="1" customWidth="1"/>
    <col min="2284" max="2284" width="3.7109375" style="1" customWidth="1"/>
    <col min="2285" max="2285" width="9" style="1" customWidth="1"/>
    <col min="2286" max="2286" width="1" style="1" customWidth="1"/>
    <col min="2287" max="2287" width="9.140625" style="1" customWidth="1"/>
    <col min="2288" max="2288" width="3.42578125" style="1" customWidth="1"/>
    <col min="2289" max="2295" width="0" style="1" hidden="1" customWidth="1"/>
    <col min="2296" max="2296" width="7.5703125" style="1" customWidth="1"/>
    <col min="2297" max="2298" width="0" style="1" hidden="1" customWidth="1"/>
    <col min="2299" max="2299" width="11.42578125" style="1" customWidth="1"/>
    <col min="2300" max="2300" width="7.42578125" style="1" customWidth="1"/>
    <col min="2301" max="2521" width="9.140625" style="1"/>
    <col min="2522" max="2522" width="4.5703125" style="1" customWidth="1"/>
    <col min="2523" max="2523" width="0.85546875" style="1" customWidth="1"/>
    <col min="2524" max="2524" width="3.5703125" style="1" customWidth="1"/>
    <col min="2525" max="2525" width="1.7109375" style="1" customWidth="1"/>
    <col min="2526" max="2526" width="5.42578125" style="1" customWidth="1"/>
    <col min="2527" max="2527" width="1.85546875" style="1" customWidth="1"/>
    <col min="2528" max="2528" width="3.5703125" style="1" customWidth="1"/>
    <col min="2529" max="2529" width="5.42578125" style="1" customWidth="1"/>
    <col min="2530" max="2530" width="0.140625" style="1" customWidth="1"/>
    <col min="2531" max="2531" width="5.28515625" style="1" customWidth="1"/>
    <col min="2532" max="2532" width="3.7109375" style="1" customWidth="1"/>
    <col min="2533" max="2533" width="1.5703125" style="1" customWidth="1"/>
    <col min="2534" max="2534" width="5.42578125" style="1" customWidth="1"/>
    <col min="2535" max="2535" width="2" style="1" customWidth="1"/>
    <col min="2536" max="2536" width="3.5703125" style="1" customWidth="1"/>
    <col min="2537" max="2537" width="5.42578125" style="1" customWidth="1"/>
    <col min="2538" max="2538" width="0.140625" style="1" customWidth="1"/>
    <col min="2539" max="2539" width="5.28515625" style="1" customWidth="1"/>
    <col min="2540" max="2540" width="3.7109375" style="1" customWidth="1"/>
    <col min="2541" max="2541" width="9" style="1" customWidth="1"/>
    <col min="2542" max="2542" width="1" style="1" customWidth="1"/>
    <col min="2543" max="2543" width="9.140625" style="1" customWidth="1"/>
    <col min="2544" max="2544" width="3.42578125" style="1" customWidth="1"/>
    <col min="2545" max="2551" width="0" style="1" hidden="1" customWidth="1"/>
    <col min="2552" max="2552" width="7.5703125" style="1" customWidth="1"/>
    <col min="2553" max="2554" width="0" style="1" hidden="1" customWidth="1"/>
    <col min="2555" max="2555" width="11.42578125" style="1" customWidth="1"/>
    <col min="2556" max="2556" width="7.42578125" style="1" customWidth="1"/>
    <col min="2557" max="2777" width="9.140625" style="1"/>
    <col min="2778" max="2778" width="4.5703125" style="1" customWidth="1"/>
    <col min="2779" max="2779" width="0.85546875" style="1" customWidth="1"/>
    <col min="2780" max="2780" width="3.5703125" style="1" customWidth="1"/>
    <col min="2781" max="2781" width="1.7109375" style="1" customWidth="1"/>
    <col min="2782" max="2782" width="5.42578125" style="1" customWidth="1"/>
    <col min="2783" max="2783" width="1.85546875" style="1" customWidth="1"/>
    <col min="2784" max="2784" width="3.5703125" style="1" customWidth="1"/>
    <col min="2785" max="2785" width="5.42578125" style="1" customWidth="1"/>
    <col min="2786" max="2786" width="0.140625" style="1" customWidth="1"/>
    <col min="2787" max="2787" width="5.28515625" style="1" customWidth="1"/>
    <col min="2788" max="2788" width="3.7109375" style="1" customWidth="1"/>
    <col min="2789" max="2789" width="1.5703125" style="1" customWidth="1"/>
    <col min="2790" max="2790" width="5.42578125" style="1" customWidth="1"/>
    <col min="2791" max="2791" width="2" style="1" customWidth="1"/>
    <col min="2792" max="2792" width="3.5703125" style="1" customWidth="1"/>
    <col min="2793" max="2793" width="5.42578125" style="1" customWidth="1"/>
    <col min="2794" max="2794" width="0.140625" style="1" customWidth="1"/>
    <col min="2795" max="2795" width="5.28515625" style="1" customWidth="1"/>
    <col min="2796" max="2796" width="3.7109375" style="1" customWidth="1"/>
    <col min="2797" max="2797" width="9" style="1" customWidth="1"/>
    <col min="2798" max="2798" width="1" style="1" customWidth="1"/>
    <col min="2799" max="2799" width="9.140625" style="1" customWidth="1"/>
    <col min="2800" max="2800" width="3.42578125" style="1" customWidth="1"/>
    <col min="2801" max="2807" width="0" style="1" hidden="1" customWidth="1"/>
    <col min="2808" max="2808" width="7.5703125" style="1" customWidth="1"/>
    <col min="2809" max="2810" width="0" style="1" hidden="1" customWidth="1"/>
    <col min="2811" max="2811" width="11.42578125" style="1" customWidth="1"/>
    <col min="2812" max="2812" width="7.42578125" style="1" customWidth="1"/>
    <col min="2813" max="3033" width="9.140625" style="1"/>
    <col min="3034" max="3034" width="4.5703125" style="1" customWidth="1"/>
    <col min="3035" max="3035" width="0.85546875" style="1" customWidth="1"/>
    <col min="3036" max="3036" width="3.5703125" style="1" customWidth="1"/>
    <col min="3037" max="3037" width="1.7109375" style="1" customWidth="1"/>
    <col min="3038" max="3038" width="5.42578125" style="1" customWidth="1"/>
    <col min="3039" max="3039" width="1.85546875" style="1" customWidth="1"/>
    <col min="3040" max="3040" width="3.5703125" style="1" customWidth="1"/>
    <col min="3041" max="3041" width="5.42578125" style="1" customWidth="1"/>
    <col min="3042" max="3042" width="0.140625" style="1" customWidth="1"/>
    <col min="3043" max="3043" width="5.28515625" style="1" customWidth="1"/>
    <col min="3044" max="3044" width="3.7109375" style="1" customWidth="1"/>
    <col min="3045" max="3045" width="1.5703125" style="1" customWidth="1"/>
    <col min="3046" max="3046" width="5.42578125" style="1" customWidth="1"/>
    <col min="3047" max="3047" width="2" style="1" customWidth="1"/>
    <col min="3048" max="3048" width="3.5703125" style="1" customWidth="1"/>
    <col min="3049" max="3049" width="5.42578125" style="1" customWidth="1"/>
    <col min="3050" max="3050" width="0.140625" style="1" customWidth="1"/>
    <col min="3051" max="3051" width="5.28515625" style="1" customWidth="1"/>
    <col min="3052" max="3052" width="3.7109375" style="1" customWidth="1"/>
    <col min="3053" max="3053" width="9" style="1" customWidth="1"/>
    <col min="3054" max="3054" width="1" style="1" customWidth="1"/>
    <col min="3055" max="3055" width="9.140625" style="1" customWidth="1"/>
    <col min="3056" max="3056" width="3.42578125" style="1" customWidth="1"/>
    <col min="3057" max="3063" width="0" style="1" hidden="1" customWidth="1"/>
    <col min="3064" max="3064" width="7.5703125" style="1" customWidth="1"/>
    <col min="3065" max="3066" width="0" style="1" hidden="1" customWidth="1"/>
    <col min="3067" max="3067" width="11.42578125" style="1" customWidth="1"/>
    <col min="3068" max="3068" width="7.42578125" style="1" customWidth="1"/>
    <col min="3069" max="3289" width="9.140625" style="1"/>
    <col min="3290" max="3290" width="4.5703125" style="1" customWidth="1"/>
    <col min="3291" max="3291" width="0.85546875" style="1" customWidth="1"/>
    <col min="3292" max="3292" width="3.5703125" style="1" customWidth="1"/>
    <col min="3293" max="3293" width="1.7109375" style="1" customWidth="1"/>
    <col min="3294" max="3294" width="5.42578125" style="1" customWidth="1"/>
    <col min="3295" max="3295" width="1.85546875" style="1" customWidth="1"/>
    <col min="3296" max="3296" width="3.5703125" style="1" customWidth="1"/>
    <col min="3297" max="3297" width="5.42578125" style="1" customWidth="1"/>
    <col min="3298" max="3298" width="0.140625" style="1" customWidth="1"/>
    <col min="3299" max="3299" width="5.28515625" style="1" customWidth="1"/>
    <col min="3300" max="3300" width="3.7109375" style="1" customWidth="1"/>
    <col min="3301" max="3301" width="1.5703125" style="1" customWidth="1"/>
    <col min="3302" max="3302" width="5.42578125" style="1" customWidth="1"/>
    <col min="3303" max="3303" width="2" style="1" customWidth="1"/>
    <col min="3304" max="3304" width="3.5703125" style="1" customWidth="1"/>
    <col min="3305" max="3305" width="5.42578125" style="1" customWidth="1"/>
    <col min="3306" max="3306" width="0.140625" style="1" customWidth="1"/>
    <col min="3307" max="3307" width="5.28515625" style="1" customWidth="1"/>
    <col min="3308" max="3308" width="3.7109375" style="1" customWidth="1"/>
    <col min="3309" max="3309" width="9" style="1" customWidth="1"/>
    <col min="3310" max="3310" width="1" style="1" customWidth="1"/>
    <col min="3311" max="3311" width="9.140625" style="1" customWidth="1"/>
    <col min="3312" max="3312" width="3.42578125" style="1" customWidth="1"/>
    <col min="3313" max="3319" width="0" style="1" hidden="1" customWidth="1"/>
    <col min="3320" max="3320" width="7.5703125" style="1" customWidth="1"/>
    <col min="3321" max="3322" width="0" style="1" hidden="1" customWidth="1"/>
    <col min="3323" max="3323" width="11.42578125" style="1" customWidth="1"/>
    <col min="3324" max="3324" width="7.42578125" style="1" customWidth="1"/>
    <col min="3325" max="3545" width="9.140625" style="1"/>
    <col min="3546" max="3546" width="4.5703125" style="1" customWidth="1"/>
    <col min="3547" max="3547" width="0.85546875" style="1" customWidth="1"/>
    <col min="3548" max="3548" width="3.5703125" style="1" customWidth="1"/>
    <col min="3549" max="3549" width="1.7109375" style="1" customWidth="1"/>
    <col min="3550" max="3550" width="5.42578125" style="1" customWidth="1"/>
    <col min="3551" max="3551" width="1.85546875" style="1" customWidth="1"/>
    <col min="3552" max="3552" width="3.5703125" style="1" customWidth="1"/>
    <col min="3553" max="3553" width="5.42578125" style="1" customWidth="1"/>
    <col min="3554" max="3554" width="0.140625" style="1" customWidth="1"/>
    <col min="3555" max="3555" width="5.28515625" style="1" customWidth="1"/>
    <col min="3556" max="3556" width="3.7109375" style="1" customWidth="1"/>
    <col min="3557" max="3557" width="1.5703125" style="1" customWidth="1"/>
    <col min="3558" max="3558" width="5.42578125" style="1" customWidth="1"/>
    <col min="3559" max="3559" width="2" style="1" customWidth="1"/>
    <col min="3560" max="3560" width="3.5703125" style="1" customWidth="1"/>
    <col min="3561" max="3561" width="5.42578125" style="1" customWidth="1"/>
    <col min="3562" max="3562" width="0.140625" style="1" customWidth="1"/>
    <col min="3563" max="3563" width="5.28515625" style="1" customWidth="1"/>
    <col min="3564" max="3564" width="3.7109375" style="1" customWidth="1"/>
    <col min="3565" max="3565" width="9" style="1" customWidth="1"/>
    <col min="3566" max="3566" width="1" style="1" customWidth="1"/>
    <col min="3567" max="3567" width="9.140625" style="1" customWidth="1"/>
    <col min="3568" max="3568" width="3.42578125" style="1" customWidth="1"/>
    <col min="3569" max="3575" width="0" style="1" hidden="1" customWidth="1"/>
    <col min="3576" max="3576" width="7.5703125" style="1" customWidth="1"/>
    <col min="3577" max="3578" width="0" style="1" hidden="1" customWidth="1"/>
    <col min="3579" max="3579" width="11.42578125" style="1" customWidth="1"/>
    <col min="3580" max="3580" width="7.42578125" style="1" customWidth="1"/>
    <col min="3581" max="3801" width="9.140625" style="1"/>
    <col min="3802" max="3802" width="4.5703125" style="1" customWidth="1"/>
    <col min="3803" max="3803" width="0.85546875" style="1" customWidth="1"/>
    <col min="3804" max="3804" width="3.5703125" style="1" customWidth="1"/>
    <col min="3805" max="3805" width="1.7109375" style="1" customWidth="1"/>
    <col min="3806" max="3806" width="5.42578125" style="1" customWidth="1"/>
    <col min="3807" max="3807" width="1.85546875" style="1" customWidth="1"/>
    <col min="3808" max="3808" width="3.5703125" style="1" customWidth="1"/>
    <col min="3809" max="3809" width="5.42578125" style="1" customWidth="1"/>
    <col min="3810" max="3810" width="0.140625" style="1" customWidth="1"/>
    <col min="3811" max="3811" width="5.28515625" style="1" customWidth="1"/>
    <col min="3812" max="3812" width="3.7109375" style="1" customWidth="1"/>
    <col min="3813" max="3813" width="1.5703125" style="1" customWidth="1"/>
    <col min="3814" max="3814" width="5.42578125" style="1" customWidth="1"/>
    <col min="3815" max="3815" width="2" style="1" customWidth="1"/>
    <col min="3816" max="3816" width="3.5703125" style="1" customWidth="1"/>
    <col min="3817" max="3817" width="5.42578125" style="1" customWidth="1"/>
    <col min="3818" max="3818" width="0.140625" style="1" customWidth="1"/>
    <col min="3819" max="3819" width="5.28515625" style="1" customWidth="1"/>
    <col min="3820" max="3820" width="3.7109375" style="1" customWidth="1"/>
    <col min="3821" max="3821" width="9" style="1" customWidth="1"/>
    <col min="3822" max="3822" width="1" style="1" customWidth="1"/>
    <col min="3823" max="3823" width="9.140625" style="1" customWidth="1"/>
    <col min="3824" max="3824" width="3.42578125" style="1" customWidth="1"/>
    <col min="3825" max="3831" width="0" style="1" hidden="1" customWidth="1"/>
    <col min="3832" max="3832" width="7.5703125" style="1" customWidth="1"/>
    <col min="3833" max="3834" width="0" style="1" hidden="1" customWidth="1"/>
    <col min="3835" max="3835" width="11.42578125" style="1" customWidth="1"/>
    <col min="3836" max="3836" width="7.42578125" style="1" customWidth="1"/>
    <col min="3837" max="4057" width="9.140625" style="1"/>
    <col min="4058" max="4058" width="4.5703125" style="1" customWidth="1"/>
    <col min="4059" max="4059" width="0.85546875" style="1" customWidth="1"/>
    <col min="4060" max="4060" width="3.5703125" style="1" customWidth="1"/>
    <col min="4061" max="4061" width="1.7109375" style="1" customWidth="1"/>
    <col min="4062" max="4062" width="5.42578125" style="1" customWidth="1"/>
    <col min="4063" max="4063" width="1.85546875" style="1" customWidth="1"/>
    <col min="4064" max="4064" width="3.5703125" style="1" customWidth="1"/>
    <col min="4065" max="4065" width="5.42578125" style="1" customWidth="1"/>
    <col min="4066" max="4066" width="0.140625" style="1" customWidth="1"/>
    <col min="4067" max="4067" width="5.28515625" style="1" customWidth="1"/>
    <col min="4068" max="4068" width="3.7109375" style="1" customWidth="1"/>
    <col min="4069" max="4069" width="1.5703125" style="1" customWidth="1"/>
    <col min="4070" max="4070" width="5.42578125" style="1" customWidth="1"/>
    <col min="4071" max="4071" width="2" style="1" customWidth="1"/>
    <col min="4072" max="4072" width="3.5703125" style="1" customWidth="1"/>
    <col min="4073" max="4073" width="5.42578125" style="1" customWidth="1"/>
    <col min="4074" max="4074" width="0.140625" style="1" customWidth="1"/>
    <col min="4075" max="4075" width="5.28515625" style="1" customWidth="1"/>
    <col min="4076" max="4076" width="3.7109375" style="1" customWidth="1"/>
    <col min="4077" max="4077" width="9" style="1" customWidth="1"/>
    <col min="4078" max="4078" width="1" style="1" customWidth="1"/>
    <col min="4079" max="4079" width="9.140625" style="1" customWidth="1"/>
    <col min="4080" max="4080" width="3.42578125" style="1" customWidth="1"/>
    <col min="4081" max="4087" width="0" style="1" hidden="1" customWidth="1"/>
    <col min="4088" max="4088" width="7.5703125" style="1" customWidth="1"/>
    <col min="4089" max="4090" width="0" style="1" hidden="1" customWidth="1"/>
    <col min="4091" max="4091" width="11.42578125" style="1" customWidth="1"/>
    <col min="4092" max="4092" width="7.42578125" style="1" customWidth="1"/>
    <col min="4093" max="4313" width="9.140625" style="1"/>
    <col min="4314" max="4314" width="4.5703125" style="1" customWidth="1"/>
    <col min="4315" max="4315" width="0.85546875" style="1" customWidth="1"/>
    <col min="4316" max="4316" width="3.5703125" style="1" customWidth="1"/>
    <col min="4317" max="4317" width="1.7109375" style="1" customWidth="1"/>
    <col min="4318" max="4318" width="5.42578125" style="1" customWidth="1"/>
    <col min="4319" max="4319" width="1.85546875" style="1" customWidth="1"/>
    <col min="4320" max="4320" width="3.5703125" style="1" customWidth="1"/>
    <col min="4321" max="4321" width="5.42578125" style="1" customWidth="1"/>
    <col min="4322" max="4322" width="0.140625" style="1" customWidth="1"/>
    <col min="4323" max="4323" width="5.28515625" style="1" customWidth="1"/>
    <col min="4324" max="4324" width="3.7109375" style="1" customWidth="1"/>
    <col min="4325" max="4325" width="1.5703125" style="1" customWidth="1"/>
    <col min="4326" max="4326" width="5.42578125" style="1" customWidth="1"/>
    <col min="4327" max="4327" width="2" style="1" customWidth="1"/>
    <col min="4328" max="4328" width="3.5703125" style="1" customWidth="1"/>
    <col min="4329" max="4329" width="5.42578125" style="1" customWidth="1"/>
    <col min="4330" max="4330" width="0.140625" style="1" customWidth="1"/>
    <col min="4331" max="4331" width="5.28515625" style="1" customWidth="1"/>
    <col min="4332" max="4332" width="3.7109375" style="1" customWidth="1"/>
    <col min="4333" max="4333" width="9" style="1" customWidth="1"/>
    <col min="4334" max="4334" width="1" style="1" customWidth="1"/>
    <col min="4335" max="4335" width="9.140625" style="1" customWidth="1"/>
    <col min="4336" max="4336" width="3.42578125" style="1" customWidth="1"/>
    <col min="4337" max="4343" width="0" style="1" hidden="1" customWidth="1"/>
    <col min="4344" max="4344" width="7.5703125" style="1" customWidth="1"/>
    <col min="4345" max="4346" width="0" style="1" hidden="1" customWidth="1"/>
    <col min="4347" max="4347" width="11.42578125" style="1" customWidth="1"/>
    <col min="4348" max="4348" width="7.42578125" style="1" customWidth="1"/>
    <col min="4349" max="4569" width="9.140625" style="1"/>
    <col min="4570" max="4570" width="4.5703125" style="1" customWidth="1"/>
    <col min="4571" max="4571" width="0.85546875" style="1" customWidth="1"/>
    <col min="4572" max="4572" width="3.5703125" style="1" customWidth="1"/>
    <col min="4573" max="4573" width="1.7109375" style="1" customWidth="1"/>
    <col min="4574" max="4574" width="5.42578125" style="1" customWidth="1"/>
    <col min="4575" max="4575" width="1.85546875" style="1" customWidth="1"/>
    <col min="4576" max="4576" width="3.5703125" style="1" customWidth="1"/>
    <col min="4577" max="4577" width="5.42578125" style="1" customWidth="1"/>
    <col min="4578" max="4578" width="0.140625" style="1" customWidth="1"/>
    <col min="4579" max="4579" width="5.28515625" style="1" customWidth="1"/>
    <col min="4580" max="4580" width="3.7109375" style="1" customWidth="1"/>
    <col min="4581" max="4581" width="1.5703125" style="1" customWidth="1"/>
    <col min="4582" max="4582" width="5.42578125" style="1" customWidth="1"/>
    <col min="4583" max="4583" width="2" style="1" customWidth="1"/>
    <col min="4584" max="4584" width="3.5703125" style="1" customWidth="1"/>
    <col min="4585" max="4585" width="5.42578125" style="1" customWidth="1"/>
    <col min="4586" max="4586" width="0.140625" style="1" customWidth="1"/>
    <col min="4587" max="4587" width="5.28515625" style="1" customWidth="1"/>
    <col min="4588" max="4588" width="3.7109375" style="1" customWidth="1"/>
    <col min="4589" max="4589" width="9" style="1" customWidth="1"/>
    <col min="4590" max="4590" width="1" style="1" customWidth="1"/>
    <col min="4591" max="4591" width="9.140625" style="1" customWidth="1"/>
    <col min="4592" max="4592" width="3.42578125" style="1" customWidth="1"/>
    <col min="4593" max="4599" width="0" style="1" hidden="1" customWidth="1"/>
    <col min="4600" max="4600" width="7.5703125" style="1" customWidth="1"/>
    <col min="4601" max="4602" width="0" style="1" hidden="1" customWidth="1"/>
    <col min="4603" max="4603" width="11.42578125" style="1" customWidth="1"/>
    <col min="4604" max="4604" width="7.42578125" style="1" customWidth="1"/>
    <col min="4605" max="4825" width="9.140625" style="1"/>
    <col min="4826" max="4826" width="4.5703125" style="1" customWidth="1"/>
    <col min="4827" max="4827" width="0.85546875" style="1" customWidth="1"/>
    <col min="4828" max="4828" width="3.5703125" style="1" customWidth="1"/>
    <col min="4829" max="4829" width="1.7109375" style="1" customWidth="1"/>
    <col min="4830" max="4830" width="5.42578125" style="1" customWidth="1"/>
    <col min="4831" max="4831" width="1.85546875" style="1" customWidth="1"/>
    <col min="4832" max="4832" width="3.5703125" style="1" customWidth="1"/>
    <col min="4833" max="4833" width="5.42578125" style="1" customWidth="1"/>
    <col min="4834" max="4834" width="0.140625" style="1" customWidth="1"/>
    <col min="4835" max="4835" width="5.28515625" style="1" customWidth="1"/>
    <col min="4836" max="4836" width="3.7109375" style="1" customWidth="1"/>
    <col min="4837" max="4837" width="1.5703125" style="1" customWidth="1"/>
    <col min="4838" max="4838" width="5.42578125" style="1" customWidth="1"/>
    <col min="4839" max="4839" width="2" style="1" customWidth="1"/>
    <col min="4840" max="4840" width="3.5703125" style="1" customWidth="1"/>
    <col min="4841" max="4841" width="5.42578125" style="1" customWidth="1"/>
    <col min="4842" max="4842" width="0.140625" style="1" customWidth="1"/>
    <col min="4843" max="4843" width="5.28515625" style="1" customWidth="1"/>
    <col min="4844" max="4844" width="3.7109375" style="1" customWidth="1"/>
    <col min="4845" max="4845" width="9" style="1" customWidth="1"/>
    <col min="4846" max="4846" width="1" style="1" customWidth="1"/>
    <col min="4847" max="4847" width="9.140625" style="1" customWidth="1"/>
    <col min="4848" max="4848" width="3.42578125" style="1" customWidth="1"/>
    <col min="4849" max="4855" width="0" style="1" hidden="1" customWidth="1"/>
    <col min="4856" max="4856" width="7.5703125" style="1" customWidth="1"/>
    <col min="4857" max="4858" width="0" style="1" hidden="1" customWidth="1"/>
    <col min="4859" max="4859" width="11.42578125" style="1" customWidth="1"/>
    <col min="4860" max="4860" width="7.42578125" style="1" customWidth="1"/>
    <col min="4861" max="5081" width="9.140625" style="1"/>
    <col min="5082" max="5082" width="4.5703125" style="1" customWidth="1"/>
    <col min="5083" max="5083" width="0.85546875" style="1" customWidth="1"/>
    <col min="5084" max="5084" width="3.5703125" style="1" customWidth="1"/>
    <col min="5085" max="5085" width="1.7109375" style="1" customWidth="1"/>
    <col min="5086" max="5086" width="5.42578125" style="1" customWidth="1"/>
    <col min="5087" max="5087" width="1.85546875" style="1" customWidth="1"/>
    <col min="5088" max="5088" width="3.5703125" style="1" customWidth="1"/>
    <col min="5089" max="5089" width="5.42578125" style="1" customWidth="1"/>
    <col min="5090" max="5090" width="0.140625" style="1" customWidth="1"/>
    <col min="5091" max="5091" width="5.28515625" style="1" customWidth="1"/>
    <col min="5092" max="5092" width="3.7109375" style="1" customWidth="1"/>
    <col min="5093" max="5093" width="1.5703125" style="1" customWidth="1"/>
    <col min="5094" max="5094" width="5.42578125" style="1" customWidth="1"/>
    <col min="5095" max="5095" width="2" style="1" customWidth="1"/>
    <col min="5096" max="5096" width="3.5703125" style="1" customWidth="1"/>
    <col min="5097" max="5097" width="5.42578125" style="1" customWidth="1"/>
    <col min="5098" max="5098" width="0.140625" style="1" customWidth="1"/>
    <col min="5099" max="5099" width="5.28515625" style="1" customWidth="1"/>
    <col min="5100" max="5100" width="3.7109375" style="1" customWidth="1"/>
    <col min="5101" max="5101" width="9" style="1" customWidth="1"/>
    <col min="5102" max="5102" width="1" style="1" customWidth="1"/>
    <col min="5103" max="5103" width="9.140625" style="1" customWidth="1"/>
    <col min="5104" max="5104" width="3.42578125" style="1" customWidth="1"/>
    <col min="5105" max="5111" width="0" style="1" hidden="1" customWidth="1"/>
    <col min="5112" max="5112" width="7.5703125" style="1" customWidth="1"/>
    <col min="5113" max="5114" width="0" style="1" hidden="1" customWidth="1"/>
    <col min="5115" max="5115" width="11.42578125" style="1" customWidth="1"/>
    <col min="5116" max="5116" width="7.42578125" style="1" customWidth="1"/>
    <col min="5117" max="5337" width="9.140625" style="1"/>
    <col min="5338" max="5338" width="4.5703125" style="1" customWidth="1"/>
    <col min="5339" max="5339" width="0.85546875" style="1" customWidth="1"/>
    <col min="5340" max="5340" width="3.5703125" style="1" customWidth="1"/>
    <col min="5341" max="5341" width="1.7109375" style="1" customWidth="1"/>
    <col min="5342" max="5342" width="5.42578125" style="1" customWidth="1"/>
    <col min="5343" max="5343" width="1.85546875" style="1" customWidth="1"/>
    <col min="5344" max="5344" width="3.5703125" style="1" customWidth="1"/>
    <col min="5345" max="5345" width="5.42578125" style="1" customWidth="1"/>
    <col min="5346" max="5346" width="0.140625" style="1" customWidth="1"/>
    <col min="5347" max="5347" width="5.28515625" style="1" customWidth="1"/>
    <col min="5348" max="5348" width="3.7109375" style="1" customWidth="1"/>
    <col min="5349" max="5349" width="1.5703125" style="1" customWidth="1"/>
    <col min="5350" max="5350" width="5.42578125" style="1" customWidth="1"/>
    <col min="5351" max="5351" width="2" style="1" customWidth="1"/>
    <col min="5352" max="5352" width="3.5703125" style="1" customWidth="1"/>
    <col min="5353" max="5353" width="5.42578125" style="1" customWidth="1"/>
    <col min="5354" max="5354" width="0.140625" style="1" customWidth="1"/>
    <col min="5355" max="5355" width="5.28515625" style="1" customWidth="1"/>
    <col min="5356" max="5356" width="3.7109375" style="1" customWidth="1"/>
    <col min="5357" max="5357" width="9" style="1" customWidth="1"/>
    <col min="5358" max="5358" width="1" style="1" customWidth="1"/>
    <col min="5359" max="5359" width="9.140625" style="1" customWidth="1"/>
    <col min="5360" max="5360" width="3.42578125" style="1" customWidth="1"/>
    <col min="5361" max="5367" width="0" style="1" hidden="1" customWidth="1"/>
    <col min="5368" max="5368" width="7.5703125" style="1" customWidth="1"/>
    <col min="5369" max="5370" width="0" style="1" hidden="1" customWidth="1"/>
    <col min="5371" max="5371" width="11.42578125" style="1" customWidth="1"/>
    <col min="5372" max="5372" width="7.42578125" style="1" customWidth="1"/>
    <col min="5373" max="5593" width="9.140625" style="1"/>
    <col min="5594" max="5594" width="4.5703125" style="1" customWidth="1"/>
    <col min="5595" max="5595" width="0.85546875" style="1" customWidth="1"/>
    <col min="5596" max="5596" width="3.5703125" style="1" customWidth="1"/>
    <col min="5597" max="5597" width="1.7109375" style="1" customWidth="1"/>
    <col min="5598" max="5598" width="5.42578125" style="1" customWidth="1"/>
    <col min="5599" max="5599" width="1.85546875" style="1" customWidth="1"/>
    <col min="5600" max="5600" width="3.5703125" style="1" customWidth="1"/>
    <col min="5601" max="5601" width="5.42578125" style="1" customWidth="1"/>
    <col min="5602" max="5602" width="0.140625" style="1" customWidth="1"/>
    <col min="5603" max="5603" width="5.28515625" style="1" customWidth="1"/>
    <col min="5604" max="5604" width="3.7109375" style="1" customWidth="1"/>
    <col min="5605" max="5605" width="1.5703125" style="1" customWidth="1"/>
    <col min="5606" max="5606" width="5.42578125" style="1" customWidth="1"/>
    <col min="5607" max="5607" width="2" style="1" customWidth="1"/>
    <col min="5608" max="5608" width="3.5703125" style="1" customWidth="1"/>
    <col min="5609" max="5609" width="5.42578125" style="1" customWidth="1"/>
    <col min="5610" max="5610" width="0.140625" style="1" customWidth="1"/>
    <col min="5611" max="5611" width="5.28515625" style="1" customWidth="1"/>
    <col min="5612" max="5612" width="3.7109375" style="1" customWidth="1"/>
    <col min="5613" max="5613" width="9" style="1" customWidth="1"/>
    <col min="5614" max="5614" width="1" style="1" customWidth="1"/>
    <col min="5615" max="5615" width="9.140625" style="1" customWidth="1"/>
    <col min="5616" max="5616" width="3.42578125" style="1" customWidth="1"/>
    <col min="5617" max="5623" width="0" style="1" hidden="1" customWidth="1"/>
    <col min="5624" max="5624" width="7.5703125" style="1" customWidth="1"/>
    <col min="5625" max="5626" width="0" style="1" hidden="1" customWidth="1"/>
    <col min="5627" max="5627" width="11.42578125" style="1" customWidth="1"/>
    <col min="5628" max="5628" width="7.42578125" style="1" customWidth="1"/>
    <col min="5629" max="5849" width="9.140625" style="1"/>
    <col min="5850" max="5850" width="4.5703125" style="1" customWidth="1"/>
    <col min="5851" max="5851" width="0.85546875" style="1" customWidth="1"/>
    <col min="5852" max="5852" width="3.5703125" style="1" customWidth="1"/>
    <col min="5853" max="5853" width="1.7109375" style="1" customWidth="1"/>
    <col min="5854" max="5854" width="5.42578125" style="1" customWidth="1"/>
    <col min="5855" max="5855" width="1.85546875" style="1" customWidth="1"/>
    <col min="5856" max="5856" width="3.5703125" style="1" customWidth="1"/>
    <col min="5857" max="5857" width="5.42578125" style="1" customWidth="1"/>
    <col min="5858" max="5858" width="0.140625" style="1" customWidth="1"/>
    <col min="5859" max="5859" width="5.28515625" style="1" customWidth="1"/>
    <col min="5860" max="5860" width="3.7109375" style="1" customWidth="1"/>
    <col min="5861" max="5861" width="1.5703125" style="1" customWidth="1"/>
    <col min="5862" max="5862" width="5.42578125" style="1" customWidth="1"/>
    <col min="5863" max="5863" width="2" style="1" customWidth="1"/>
    <col min="5864" max="5864" width="3.5703125" style="1" customWidth="1"/>
    <col min="5865" max="5865" width="5.42578125" style="1" customWidth="1"/>
    <col min="5866" max="5866" width="0.140625" style="1" customWidth="1"/>
    <col min="5867" max="5867" width="5.28515625" style="1" customWidth="1"/>
    <col min="5868" max="5868" width="3.7109375" style="1" customWidth="1"/>
    <col min="5869" max="5869" width="9" style="1" customWidth="1"/>
    <col min="5870" max="5870" width="1" style="1" customWidth="1"/>
    <col min="5871" max="5871" width="9.140625" style="1" customWidth="1"/>
    <col min="5872" max="5872" width="3.42578125" style="1" customWidth="1"/>
    <col min="5873" max="5879" width="0" style="1" hidden="1" customWidth="1"/>
    <col min="5880" max="5880" width="7.5703125" style="1" customWidth="1"/>
    <col min="5881" max="5882" width="0" style="1" hidden="1" customWidth="1"/>
    <col min="5883" max="5883" width="11.42578125" style="1" customWidth="1"/>
    <col min="5884" max="5884" width="7.42578125" style="1" customWidth="1"/>
    <col min="5885" max="6105" width="9.140625" style="1"/>
    <col min="6106" max="6106" width="4.5703125" style="1" customWidth="1"/>
    <col min="6107" max="6107" width="0.85546875" style="1" customWidth="1"/>
    <col min="6108" max="6108" width="3.5703125" style="1" customWidth="1"/>
    <col min="6109" max="6109" width="1.7109375" style="1" customWidth="1"/>
    <col min="6110" max="6110" width="5.42578125" style="1" customWidth="1"/>
    <col min="6111" max="6111" width="1.85546875" style="1" customWidth="1"/>
    <col min="6112" max="6112" width="3.5703125" style="1" customWidth="1"/>
    <col min="6113" max="6113" width="5.42578125" style="1" customWidth="1"/>
    <col min="6114" max="6114" width="0.140625" style="1" customWidth="1"/>
    <col min="6115" max="6115" width="5.28515625" style="1" customWidth="1"/>
    <col min="6116" max="6116" width="3.7109375" style="1" customWidth="1"/>
    <col min="6117" max="6117" width="1.5703125" style="1" customWidth="1"/>
    <col min="6118" max="6118" width="5.42578125" style="1" customWidth="1"/>
    <col min="6119" max="6119" width="2" style="1" customWidth="1"/>
    <col min="6120" max="6120" width="3.5703125" style="1" customWidth="1"/>
    <col min="6121" max="6121" width="5.42578125" style="1" customWidth="1"/>
    <col min="6122" max="6122" width="0.140625" style="1" customWidth="1"/>
    <col min="6123" max="6123" width="5.28515625" style="1" customWidth="1"/>
    <col min="6124" max="6124" width="3.7109375" style="1" customWidth="1"/>
    <col min="6125" max="6125" width="9" style="1" customWidth="1"/>
    <col min="6126" max="6126" width="1" style="1" customWidth="1"/>
    <col min="6127" max="6127" width="9.140625" style="1" customWidth="1"/>
    <col min="6128" max="6128" width="3.42578125" style="1" customWidth="1"/>
    <col min="6129" max="6135" width="0" style="1" hidden="1" customWidth="1"/>
    <col min="6136" max="6136" width="7.5703125" style="1" customWidth="1"/>
    <col min="6137" max="6138" width="0" style="1" hidden="1" customWidth="1"/>
    <col min="6139" max="6139" width="11.42578125" style="1" customWidth="1"/>
    <col min="6140" max="6140" width="7.42578125" style="1" customWidth="1"/>
    <col min="6141" max="6361" width="9.140625" style="1"/>
    <col min="6362" max="6362" width="4.5703125" style="1" customWidth="1"/>
    <col min="6363" max="6363" width="0.85546875" style="1" customWidth="1"/>
    <col min="6364" max="6364" width="3.5703125" style="1" customWidth="1"/>
    <col min="6365" max="6365" width="1.7109375" style="1" customWidth="1"/>
    <col min="6366" max="6366" width="5.42578125" style="1" customWidth="1"/>
    <col min="6367" max="6367" width="1.85546875" style="1" customWidth="1"/>
    <col min="6368" max="6368" width="3.5703125" style="1" customWidth="1"/>
    <col min="6369" max="6369" width="5.42578125" style="1" customWidth="1"/>
    <col min="6370" max="6370" width="0.140625" style="1" customWidth="1"/>
    <col min="6371" max="6371" width="5.28515625" style="1" customWidth="1"/>
    <col min="6372" max="6372" width="3.7109375" style="1" customWidth="1"/>
    <col min="6373" max="6373" width="1.5703125" style="1" customWidth="1"/>
    <col min="6374" max="6374" width="5.42578125" style="1" customWidth="1"/>
    <col min="6375" max="6375" width="2" style="1" customWidth="1"/>
    <col min="6376" max="6376" width="3.5703125" style="1" customWidth="1"/>
    <col min="6377" max="6377" width="5.42578125" style="1" customWidth="1"/>
    <col min="6378" max="6378" width="0.140625" style="1" customWidth="1"/>
    <col min="6379" max="6379" width="5.28515625" style="1" customWidth="1"/>
    <col min="6380" max="6380" width="3.7109375" style="1" customWidth="1"/>
    <col min="6381" max="6381" width="9" style="1" customWidth="1"/>
    <col min="6382" max="6382" width="1" style="1" customWidth="1"/>
    <col min="6383" max="6383" width="9.140625" style="1" customWidth="1"/>
    <col min="6384" max="6384" width="3.42578125" style="1" customWidth="1"/>
    <col min="6385" max="6391" width="0" style="1" hidden="1" customWidth="1"/>
    <col min="6392" max="6392" width="7.5703125" style="1" customWidth="1"/>
    <col min="6393" max="6394" width="0" style="1" hidden="1" customWidth="1"/>
    <col min="6395" max="6395" width="11.42578125" style="1" customWidth="1"/>
    <col min="6396" max="6396" width="7.42578125" style="1" customWidth="1"/>
    <col min="6397" max="6617" width="9.140625" style="1"/>
    <col min="6618" max="6618" width="4.5703125" style="1" customWidth="1"/>
    <col min="6619" max="6619" width="0.85546875" style="1" customWidth="1"/>
    <col min="6620" max="6620" width="3.5703125" style="1" customWidth="1"/>
    <col min="6621" max="6621" width="1.7109375" style="1" customWidth="1"/>
    <col min="6622" max="6622" width="5.42578125" style="1" customWidth="1"/>
    <col min="6623" max="6623" width="1.85546875" style="1" customWidth="1"/>
    <col min="6624" max="6624" width="3.5703125" style="1" customWidth="1"/>
    <col min="6625" max="6625" width="5.42578125" style="1" customWidth="1"/>
    <col min="6626" max="6626" width="0.140625" style="1" customWidth="1"/>
    <col min="6627" max="6627" width="5.28515625" style="1" customWidth="1"/>
    <col min="6628" max="6628" width="3.7109375" style="1" customWidth="1"/>
    <col min="6629" max="6629" width="1.5703125" style="1" customWidth="1"/>
    <col min="6630" max="6630" width="5.42578125" style="1" customWidth="1"/>
    <col min="6631" max="6631" width="2" style="1" customWidth="1"/>
    <col min="6632" max="6632" width="3.5703125" style="1" customWidth="1"/>
    <col min="6633" max="6633" width="5.42578125" style="1" customWidth="1"/>
    <col min="6634" max="6634" width="0.140625" style="1" customWidth="1"/>
    <col min="6635" max="6635" width="5.28515625" style="1" customWidth="1"/>
    <col min="6636" max="6636" width="3.7109375" style="1" customWidth="1"/>
    <col min="6637" max="6637" width="9" style="1" customWidth="1"/>
    <col min="6638" max="6638" width="1" style="1" customWidth="1"/>
    <col min="6639" max="6639" width="9.140625" style="1" customWidth="1"/>
    <col min="6640" max="6640" width="3.42578125" style="1" customWidth="1"/>
    <col min="6641" max="6647" width="0" style="1" hidden="1" customWidth="1"/>
    <col min="6648" max="6648" width="7.5703125" style="1" customWidth="1"/>
    <col min="6649" max="6650" width="0" style="1" hidden="1" customWidth="1"/>
    <col min="6651" max="6651" width="11.42578125" style="1" customWidth="1"/>
    <col min="6652" max="6652" width="7.42578125" style="1" customWidth="1"/>
    <col min="6653" max="6873" width="9.140625" style="1"/>
    <col min="6874" max="6874" width="4.5703125" style="1" customWidth="1"/>
    <col min="6875" max="6875" width="0.85546875" style="1" customWidth="1"/>
    <col min="6876" max="6876" width="3.5703125" style="1" customWidth="1"/>
    <col min="6877" max="6877" width="1.7109375" style="1" customWidth="1"/>
    <col min="6878" max="6878" width="5.42578125" style="1" customWidth="1"/>
    <col min="6879" max="6879" width="1.85546875" style="1" customWidth="1"/>
    <col min="6880" max="6880" width="3.5703125" style="1" customWidth="1"/>
    <col min="6881" max="6881" width="5.42578125" style="1" customWidth="1"/>
    <col min="6882" max="6882" width="0.140625" style="1" customWidth="1"/>
    <col min="6883" max="6883" width="5.28515625" style="1" customWidth="1"/>
    <col min="6884" max="6884" width="3.7109375" style="1" customWidth="1"/>
    <col min="6885" max="6885" width="1.5703125" style="1" customWidth="1"/>
    <col min="6886" max="6886" width="5.42578125" style="1" customWidth="1"/>
    <col min="6887" max="6887" width="2" style="1" customWidth="1"/>
    <col min="6888" max="6888" width="3.5703125" style="1" customWidth="1"/>
    <col min="6889" max="6889" width="5.42578125" style="1" customWidth="1"/>
    <col min="6890" max="6890" width="0.140625" style="1" customWidth="1"/>
    <col min="6891" max="6891" width="5.28515625" style="1" customWidth="1"/>
    <col min="6892" max="6892" width="3.7109375" style="1" customWidth="1"/>
    <col min="6893" max="6893" width="9" style="1" customWidth="1"/>
    <col min="6894" max="6894" width="1" style="1" customWidth="1"/>
    <col min="6895" max="6895" width="9.140625" style="1" customWidth="1"/>
    <col min="6896" max="6896" width="3.42578125" style="1" customWidth="1"/>
    <col min="6897" max="6903" width="0" style="1" hidden="1" customWidth="1"/>
    <col min="6904" max="6904" width="7.5703125" style="1" customWidth="1"/>
    <col min="6905" max="6906" width="0" style="1" hidden="1" customWidth="1"/>
    <col min="6907" max="6907" width="11.42578125" style="1" customWidth="1"/>
    <col min="6908" max="6908" width="7.42578125" style="1" customWidth="1"/>
    <col min="6909" max="7129" width="9.140625" style="1"/>
    <col min="7130" max="7130" width="4.5703125" style="1" customWidth="1"/>
    <col min="7131" max="7131" width="0.85546875" style="1" customWidth="1"/>
    <col min="7132" max="7132" width="3.5703125" style="1" customWidth="1"/>
    <col min="7133" max="7133" width="1.7109375" style="1" customWidth="1"/>
    <col min="7134" max="7134" width="5.42578125" style="1" customWidth="1"/>
    <col min="7135" max="7135" width="1.85546875" style="1" customWidth="1"/>
    <col min="7136" max="7136" width="3.5703125" style="1" customWidth="1"/>
    <col min="7137" max="7137" width="5.42578125" style="1" customWidth="1"/>
    <col min="7138" max="7138" width="0.140625" style="1" customWidth="1"/>
    <col min="7139" max="7139" width="5.28515625" style="1" customWidth="1"/>
    <col min="7140" max="7140" width="3.7109375" style="1" customWidth="1"/>
    <col min="7141" max="7141" width="1.5703125" style="1" customWidth="1"/>
    <col min="7142" max="7142" width="5.42578125" style="1" customWidth="1"/>
    <col min="7143" max="7143" width="2" style="1" customWidth="1"/>
    <col min="7144" max="7144" width="3.5703125" style="1" customWidth="1"/>
    <col min="7145" max="7145" width="5.42578125" style="1" customWidth="1"/>
    <col min="7146" max="7146" width="0.140625" style="1" customWidth="1"/>
    <col min="7147" max="7147" width="5.28515625" style="1" customWidth="1"/>
    <col min="7148" max="7148" width="3.7109375" style="1" customWidth="1"/>
    <col min="7149" max="7149" width="9" style="1" customWidth="1"/>
    <col min="7150" max="7150" width="1" style="1" customWidth="1"/>
    <col min="7151" max="7151" width="9.140625" style="1" customWidth="1"/>
    <col min="7152" max="7152" width="3.42578125" style="1" customWidth="1"/>
    <col min="7153" max="7159" width="0" style="1" hidden="1" customWidth="1"/>
    <col min="7160" max="7160" width="7.5703125" style="1" customWidth="1"/>
    <col min="7161" max="7162" width="0" style="1" hidden="1" customWidth="1"/>
    <col min="7163" max="7163" width="11.42578125" style="1" customWidth="1"/>
    <col min="7164" max="7164" width="7.42578125" style="1" customWidth="1"/>
    <col min="7165" max="7385" width="9.140625" style="1"/>
    <col min="7386" max="7386" width="4.5703125" style="1" customWidth="1"/>
    <col min="7387" max="7387" width="0.85546875" style="1" customWidth="1"/>
    <col min="7388" max="7388" width="3.5703125" style="1" customWidth="1"/>
    <col min="7389" max="7389" width="1.7109375" style="1" customWidth="1"/>
    <col min="7390" max="7390" width="5.42578125" style="1" customWidth="1"/>
    <col min="7391" max="7391" width="1.85546875" style="1" customWidth="1"/>
    <col min="7392" max="7392" width="3.5703125" style="1" customWidth="1"/>
    <col min="7393" max="7393" width="5.42578125" style="1" customWidth="1"/>
    <col min="7394" max="7394" width="0.140625" style="1" customWidth="1"/>
    <col min="7395" max="7395" width="5.28515625" style="1" customWidth="1"/>
    <col min="7396" max="7396" width="3.7109375" style="1" customWidth="1"/>
    <col min="7397" max="7397" width="1.5703125" style="1" customWidth="1"/>
    <col min="7398" max="7398" width="5.42578125" style="1" customWidth="1"/>
    <col min="7399" max="7399" width="2" style="1" customWidth="1"/>
    <col min="7400" max="7400" width="3.5703125" style="1" customWidth="1"/>
    <col min="7401" max="7401" width="5.42578125" style="1" customWidth="1"/>
    <col min="7402" max="7402" width="0.140625" style="1" customWidth="1"/>
    <col min="7403" max="7403" width="5.28515625" style="1" customWidth="1"/>
    <col min="7404" max="7404" width="3.7109375" style="1" customWidth="1"/>
    <col min="7405" max="7405" width="9" style="1" customWidth="1"/>
    <col min="7406" max="7406" width="1" style="1" customWidth="1"/>
    <col min="7407" max="7407" width="9.140625" style="1" customWidth="1"/>
    <col min="7408" max="7408" width="3.42578125" style="1" customWidth="1"/>
    <col min="7409" max="7415" width="0" style="1" hidden="1" customWidth="1"/>
    <col min="7416" max="7416" width="7.5703125" style="1" customWidth="1"/>
    <col min="7417" max="7418" width="0" style="1" hidden="1" customWidth="1"/>
    <col min="7419" max="7419" width="11.42578125" style="1" customWidth="1"/>
    <col min="7420" max="7420" width="7.42578125" style="1" customWidth="1"/>
    <col min="7421" max="7641" width="9.140625" style="1"/>
    <col min="7642" max="7642" width="4.5703125" style="1" customWidth="1"/>
    <col min="7643" max="7643" width="0.85546875" style="1" customWidth="1"/>
    <col min="7644" max="7644" width="3.5703125" style="1" customWidth="1"/>
    <col min="7645" max="7645" width="1.7109375" style="1" customWidth="1"/>
    <col min="7646" max="7646" width="5.42578125" style="1" customWidth="1"/>
    <col min="7647" max="7647" width="1.85546875" style="1" customWidth="1"/>
    <col min="7648" max="7648" width="3.5703125" style="1" customWidth="1"/>
    <col min="7649" max="7649" width="5.42578125" style="1" customWidth="1"/>
    <col min="7650" max="7650" width="0.140625" style="1" customWidth="1"/>
    <col min="7651" max="7651" width="5.28515625" style="1" customWidth="1"/>
    <col min="7652" max="7652" width="3.7109375" style="1" customWidth="1"/>
    <col min="7653" max="7653" width="1.5703125" style="1" customWidth="1"/>
    <col min="7654" max="7654" width="5.42578125" style="1" customWidth="1"/>
    <col min="7655" max="7655" width="2" style="1" customWidth="1"/>
    <col min="7656" max="7656" width="3.5703125" style="1" customWidth="1"/>
    <col min="7657" max="7657" width="5.42578125" style="1" customWidth="1"/>
    <col min="7658" max="7658" width="0.140625" style="1" customWidth="1"/>
    <col min="7659" max="7659" width="5.28515625" style="1" customWidth="1"/>
    <col min="7660" max="7660" width="3.7109375" style="1" customWidth="1"/>
    <col min="7661" max="7661" width="9" style="1" customWidth="1"/>
    <col min="7662" max="7662" width="1" style="1" customWidth="1"/>
    <col min="7663" max="7663" width="9.140625" style="1" customWidth="1"/>
    <col min="7664" max="7664" width="3.42578125" style="1" customWidth="1"/>
    <col min="7665" max="7671" width="0" style="1" hidden="1" customWidth="1"/>
    <col min="7672" max="7672" width="7.5703125" style="1" customWidth="1"/>
    <col min="7673" max="7674" width="0" style="1" hidden="1" customWidth="1"/>
    <col min="7675" max="7675" width="11.42578125" style="1" customWidth="1"/>
    <col min="7676" max="7676" width="7.42578125" style="1" customWidth="1"/>
    <col min="7677" max="7897" width="9.140625" style="1"/>
    <col min="7898" max="7898" width="4.5703125" style="1" customWidth="1"/>
    <col min="7899" max="7899" width="0.85546875" style="1" customWidth="1"/>
    <col min="7900" max="7900" width="3.5703125" style="1" customWidth="1"/>
    <col min="7901" max="7901" width="1.7109375" style="1" customWidth="1"/>
    <col min="7902" max="7902" width="5.42578125" style="1" customWidth="1"/>
    <col min="7903" max="7903" width="1.85546875" style="1" customWidth="1"/>
    <col min="7904" max="7904" width="3.5703125" style="1" customWidth="1"/>
    <col min="7905" max="7905" width="5.42578125" style="1" customWidth="1"/>
    <col min="7906" max="7906" width="0.140625" style="1" customWidth="1"/>
    <col min="7907" max="7907" width="5.28515625" style="1" customWidth="1"/>
    <col min="7908" max="7908" width="3.7109375" style="1" customWidth="1"/>
    <col min="7909" max="7909" width="1.5703125" style="1" customWidth="1"/>
    <col min="7910" max="7910" width="5.42578125" style="1" customWidth="1"/>
    <col min="7911" max="7911" width="2" style="1" customWidth="1"/>
    <col min="7912" max="7912" width="3.5703125" style="1" customWidth="1"/>
    <col min="7913" max="7913" width="5.42578125" style="1" customWidth="1"/>
    <col min="7914" max="7914" width="0.140625" style="1" customWidth="1"/>
    <col min="7915" max="7915" width="5.28515625" style="1" customWidth="1"/>
    <col min="7916" max="7916" width="3.7109375" style="1" customWidth="1"/>
    <col min="7917" max="7917" width="9" style="1" customWidth="1"/>
    <col min="7918" max="7918" width="1" style="1" customWidth="1"/>
    <col min="7919" max="7919" width="9.140625" style="1" customWidth="1"/>
    <col min="7920" max="7920" width="3.42578125" style="1" customWidth="1"/>
    <col min="7921" max="7927" width="0" style="1" hidden="1" customWidth="1"/>
    <col min="7928" max="7928" width="7.5703125" style="1" customWidth="1"/>
    <col min="7929" max="7930" width="0" style="1" hidden="1" customWidth="1"/>
    <col min="7931" max="7931" width="11.42578125" style="1" customWidth="1"/>
    <col min="7932" max="7932" width="7.42578125" style="1" customWidth="1"/>
    <col min="7933" max="8153" width="9.140625" style="1"/>
    <col min="8154" max="8154" width="4.5703125" style="1" customWidth="1"/>
    <col min="8155" max="8155" width="0.85546875" style="1" customWidth="1"/>
    <col min="8156" max="8156" width="3.5703125" style="1" customWidth="1"/>
    <col min="8157" max="8157" width="1.7109375" style="1" customWidth="1"/>
    <col min="8158" max="8158" width="5.42578125" style="1" customWidth="1"/>
    <col min="8159" max="8159" width="1.85546875" style="1" customWidth="1"/>
    <col min="8160" max="8160" width="3.5703125" style="1" customWidth="1"/>
    <col min="8161" max="8161" width="5.42578125" style="1" customWidth="1"/>
    <col min="8162" max="8162" width="0.140625" style="1" customWidth="1"/>
    <col min="8163" max="8163" width="5.28515625" style="1" customWidth="1"/>
    <col min="8164" max="8164" width="3.7109375" style="1" customWidth="1"/>
    <col min="8165" max="8165" width="1.5703125" style="1" customWidth="1"/>
    <col min="8166" max="8166" width="5.42578125" style="1" customWidth="1"/>
    <col min="8167" max="8167" width="2" style="1" customWidth="1"/>
    <col min="8168" max="8168" width="3.5703125" style="1" customWidth="1"/>
    <col min="8169" max="8169" width="5.42578125" style="1" customWidth="1"/>
    <col min="8170" max="8170" width="0.140625" style="1" customWidth="1"/>
    <col min="8171" max="8171" width="5.28515625" style="1" customWidth="1"/>
    <col min="8172" max="8172" width="3.7109375" style="1" customWidth="1"/>
    <col min="8173" max="8173" width="9" style="1" customWidth="1"/>
    <col min="8174" max="8174" width="1" style="1" customWidth="1"/>
    <col min="8175" max="8175" width="9.140625" style="1" customWidth="1"/>
    <col min="8176" max="8176" width="3.42578125" style="1" customWidth="1"/>
    <col min="8177" max="8183" width="0" style="1" hidden="1" customWidth="1"/>
    <col min="8184" max="8184" width="7.5703125" style="1" customWidth="1"/>
    <col min="8185" max="8186" width="0" style="1" hidden="1" customWidth="1"/>
    <col min="8187" max="8187" width="11.42578125" style="1" customWidth="1"/>
    <col min="8188" max="8188" width="7.42578125" style="1" customWidth="1"/>
    <col min="8189" max="8409" width="9.140625" style="1"/>
    <col min="8410" max="8410" width="4.5703125" style="1" customWidth="1"/>
    <col min="8411" max="8411" width="0.85546875" style="1" customWidth="1"/>
    <col min="8412" max="8412" width="3.5703125" style="1" customWidth="1"/>
    <col min="8413" max="8413" width="1.7109375" style="1" customWidth="1"/>
    <col min="8414" max="8414" width="5.42578125" style="1" customWidth="1"/>
    <col min="8415" max="8415" width="1.85546875" style="1" customWidth="1"/>
    <col min="8416" max="8416" width="3.5703125" style="1" customWidth="1"/>
    <col min="8417" max="8417" width="5.42578125" style="1" customWidth="1"/>
    <col min="8418" max="8418" width="0.140625" style="1" customWidth="1"/>
    <col min="8419" max="8419" width="5.28515625" style="1" customWidth="1"/>
    <col min="8420" max="8420" width="3.7109375" style="1" customWidth="1"/>
    <col min="8421" max="8421" width="1.5703125" style="1" customWidth="1"/>
    <col min="8422" max="8422" width="5.42578125" style="1" customWidth="1"/>
    <col min="8423" max="8423" width="2" style="1" customWidth="1"/>
    <col min="8424" max="8424" width="3.5703125" style="1" customWidth="1"/>
    <col min="8425" max="8425" width="5.42578125" style="1" customWidth="1"/>
    <col min="8426" max="8426" width="0.140625" style="1" customWidth="1"/>
    <col min="8427" max="8427" width="5.28515625" style="1" customWidth="1"/>
    <col min="8428" max="8428" width="3.7109375" style="1" customWidth="1"/>
    <col min="8429" max="8429" width="9" style="1" customWidth="1"/>
    <col min="8430" max="8430" width="1" style="1" customWidth="1"/>
    <col min="8431" max="8431" width="9.140625" style="1" customWidth="1"/>
    <col min="8432" max="8432" width="3.42578125" style="1" customWidth="1"/>
    <col min="8433" max="8439" width="0" style="1" hidden="1" customWidth="1"/>
    <col min="8440" max="8440" width="7.5703125" style="1" customWidth="1"/>
    <col min="8441" max="8442" width="0" style="1" hidden="1" customWidth="1"/>
    <col min="8443" max="8443" width="11.42578125" style="1" customWidth="1"/>
    <col min="8444" max="8444" width="7.42578125" style="1" customWidth="1"/>
    <col min="8445" max="8665" width="9.140625" style="1"/>
    <col min="8666" max="8666" width="4.5703125" style="1" customWidth="1"/>
    <col min="8667" max="8667" width="0.85546875" style="1" customWidth="1"/>
    <col min="8668" max="8668" width="3.5703125" style="1" customWidth="1"/>
    <col min="8669" max="8669" width="1.7109375" style="1" customWidth="1"/>
    <col min="8670" max="8670" width="5.42578125" style="1" customWidth="1"/>
    <col min="8671" max="8671" width="1.85546875" style="1" customWidth="1"/>
    <col min="8672" max="8672" width="3.5703125" style="1" customWidth="1"/>
    <col min="8673" max="8673" width="5.42578125" style="1" customWidth="1"/>
    <col min="8674" max="8674" width="0.140625" style="1" customWidth="1"/>
    <col min="8675" max="8675" width="5.28515625" style="1" customWidth="1"/>
    <col min="8676" max="8676" width="3.7109375" style="1" customWidth="1"/>
    <col min="8677" max="8677" width="1.5703125" style="1" customWidth="1"/>
    <col min="8678" max="8678" width="5.42578125" style="1" customWidth="1"/>
    <col min="8679" max="8679" width="2" style="1" customWidth="1"/>
    <col min="8680" max="8680" width="3.5703125" style="1" customWidth="1"/>
    <col min="8681" max="8681" width="5.42578125" style="1" customWidth="1"/>
    <col min="8682" max="8682" width="0.140625" style="1" customWidth="1"/>
    <col min="8683" max="8683" width="5.28515625" style="1" customWidth="1"/>
    <col min="8684" max="8684" width="3.7109375" style="1" customWidth="1"/>
    <col min="8685" max="8685" width="9" style="1" customWidth="1"/>
    <col min="8686" max="8686" width="1" style="1" customWidth="1"/>
    <col min="8687" max="8687" width="9.140625" style="1" customWidth="1"/>
    <col min="8688" max="8688" width="3.42578125" style="1" customWidth="1"/>
    <col min="8689" max="8695" width="0" style="1" hidden="1" customWidth="1"/>
    <col min="8696" max="8696" width="7.5703125" style="1" customWidth="1"/>
    <col min="8697" max="8698" width="0" style="1" hidden="1" customWidth="1"/>
    <col min="8699" max="8699" width="11.42578125" style="1" customWidth="1"/>
    <col min="8700" max="8700" width="7.42578125" style="1" customWidth="1"/>
    <col min="8701" max="8921" width="9.140625" style="1"/>
    <col min="8922" max="8922" width="4.5703125" style="1" customWidth="1"/>
    <col min="8923" max="8923" width="0.85546875" style="1" customWidth="1"/>
    <col min="8924" max="8924" width="3.5703125" style="1" customWidth="1"/>
    <col min="8925" max="8925" width="1.7109375" style="1" customWidth="1"/>
    <col min="8926" max="8926" width="5.42578125" style="1" customWidth="1"/>
    <col min="8927" max="8927" width="1.85546875" style="1" customWidth="1"/>
    <col min="8928" max="8928" width="3.5703125" style="1" customWidth="1"/>
    <col min="8929" max="8929" width="5.42578125" style="1" customWidth="1"/>
    <col min="8930" max="8930" width="0.140625" style="1" customWidth="1"/>
    <col min="8931" max="8931" width="5.28515625" style="1" customWidth="1"/>
    <col min="8932" max="8932" width="3.7109375" style="1" customWidth="1"/>
    <col min="8933" max="8933" width="1.5703125" style="1" customWidth="1"/>
    <col min="8934" max="8934" width="5.42578125" style="1" customWidth="1"/>
    <col min="8935" max="8935" width="2" style="1" customWidth="1"/>
    <col min="8936" max="8936" width="3.5703125" style="1" customWidth="1"/>
    <col min="8937" max="8937" width="5.42578125" style="1" customWidth="1"/>
    <col min="8938" max="8938" width="0.140625" style="1" customWidth="1"/>
    <col min="8939" max="8939" width="5.28515625" style="1" customWidth="1"/>
    <col min="8940" max="8940" width="3.7109375" style="1" customWidth="1"/>
    <col min="8941" max="8941" width="9" style="1" customWidth="1"/>
    <col min="8942" max="8942" width="1" style="1" customWidth="1"/>
    <col min="8943" max="8943" width="9.140625" style="1" customWidth="1"/>
    <col min="8944" max="8944" width="3.42578125" style="1" customWidth="1"/>
    <col min="8945" max="8951" width="0" style="1" hidden="1" customWidth="1"/>
    <col min="8952" max="8952" width="7.5703125" style="1" customWidth="1"/>
    <col min="8953" max="8954" width="0" style="1" hidden="1" customWidth="1"/>
    <col min="8955" max="8955" width="11.42578125" style="1" customWidth="1"/>
    <col min="8956" max="8956" width="7.42578125" style="1" customWidth="1"/>
    <col min="8957" max="9177" width="9.140625" style="1"/>
    <col min="9178" max="9178" width="4.5703125" style="1" customWidth="1"/>
    <col min="9179" max="9179" width="0.85546875" style="1" customWidth="1"/>
    <col min="9180" max="9180" width="3.5703125" style="1" customWidth="1"/>
    <col min="9181" max="9181" width="1.7109375" style="1" customWidth="1"/>
    <col min="9182" max="9182" width="5.42578125" style="1" customWidth="1"/>
    <col min="9183" max="9183" width="1.85546875" style="1" customWidth="1"/>
    <col min="9184" max="9184" width="3.5703125" style="1" customWidth="1"/>
    <col min="9185" max="9185" width="5.42578125" style="1" customWidth="1"/>
    <col min="9186" max="9186" width="0.140625" style="1" customWidth="1"/>
    <col min="9187" max="9187" width="5.28515625" style="1" customWidth="1"/>
    <col min="9188" max="9188" width="3.7109375" style="1" customWidth="1"/>
    <col min="9189" max="9189" width="1.5703125" style="1" customWidth="1"/>
    <col min="9190" max="9190" width="5.42578125" style="1" customWidth="1"/>
    <col min="9191" max="9191" width="2" style="1" customWidth="1"/>
    <col min="9192" max="9192" width="3.5703125" style="1" customWidth="1"/>
    <col min="9193" max="9193" width="5.42578125" style="1" customWidth="1"/>
    <col min="9194" max="9194" width="0.140625" style="1" customWidth="1"/>
    <col min="9195" max="9195" width="5.28515625" style="1" customWidth="1"/>
    <col min="9196" max="9196" width="3.7109375" style="1" customWidth="1"/>
    <col min="9197" max="9197" width="9" style="1" customWidth="1"/>
    <col min="9198" max="9198" width="1" style="1" customWidth="1"/>
    <col min="9199" max="9199" width="9.140625" style="1" customWidth="1"/>
    <col min="9200" max="9200" width="3.42578125" style="1" customWidth="1"/>
    <col min="9201" max="9207" width="0" style="1" hidden="1" customWidth="1"/>
    <col min="9208" max="9208" width="7.5703125" style="1" customWidth="1"/>
    <col min="9209" max="9210" width="0" style="1" hidden="1" customWidth="1"/>
    <col min="9211" max="9211" width="11.42578125" style="1" customWidth="1"/>
    <col min="9212" max="9212" width="7.42578125" style="1" customWidth="1"/>
    <col min="9213" max="9433" width="9.140625" style="1"/>
    <col min="9434" max="9434" width="4.5703125" style="1" customWidth="1"/>
    <col min="9435" max="9435" width="0.85546875" style="1" customWidth="1"/>
    <col min="9436" max="9436" width="3.5703125" style="1" customWidth="1"/>
    <col min="9437" max="9437" width="1.7109375" style="1" customWidth="1"/>
    <col min="9438" max="9438" width="5.42578125" style="1" customWidth="1"/>
    <col min="9439" max="9439" width="1.85546875" style="1" customWidth="1"/>
    <col min="9440" max="9440" width="3.5703125" style="1" customWidth="1"/>
    <col min="9441" max="9441" width="5.42578125" style="1" customWidth="1"/>
    <col min="9442" max="9442" width="0.140625" style="1" customWidth="1"/>
    <col min="9443" max="9443" width="5.28515625" style="1" customWidth="1"/>
    <col min="9444" max="9444" width="3.7109375" style="1" customWidth="1"/>
    <col min="9445" max="9445" width="1.5703125" style="1" customWidth="1"/>
    <col min="9446" max="9446" width="5.42578125" style="1" customWidth="1"/>
    <col min="9447" max="9447" width="2" style="1" customWidth="1"/>
    <col min="9448" max="9448" width="3.5703125" style="1" customWidth="1"/>
    <col min="9449" max="9449" width="5.42578125" style="1" customWidth="1"/>
    <col min="9450" max="9450" width="0.140625" style="1" customWidth="1"/>
    <col min="9451" max="9451" width="5.28515625" style="1" customWidth="1"/>
    <col min="9452" max="9452" width="3.7109375" style="1" customWidth="1"/>
    <col min="9453" max="9453" width="9" style="1" customWidth="1"/>
    <col min="9454" max="9454" width="1" style="1" customWidth="1"/>
    <col min="9455" max="9455" width="9.140625" style="1" customWidth="1"/>
    <col min="9456" max="9456" width="3.42578125" style="1" customWidth="1"/>
    <col min="9457" max="9463" width="0" style="1" hidden="1" customWidth="1"/>
    <col min="9464" max="9464" width="7.5703125" style="1" customWidth="1"/>
    <col min="9465" max="9466" width="0" style="1" hidden="1" customWidth="1"/>
    <col min="9467" max="9467" width="11.42578125" style="1" customWidth="1"/>
    <col min="9468" max="9468" width="7.42578125" style="1" customWidth="1"/>
    <col min="9469" max="9689" width="9.140625" style="1"/>
    <col min="9690" max="9690" width="4.5703125" style="1" customWidth="1"/>
    <col min="9691" max="9691" width="0.85546875" style="1" customWidth="1"/>
    <col min="9692" max="9692" width="3.5703125" style="1" customWidth="1"/>
    <col min="9693" max="9693" width="1.7109375" style="1" customWidth="1"/>
    <col min="9694" max="9694" width="5.42578125" style="1" customWidth="1"/>
    <col min="9695" max="9695" width="1.85546875" style="1" customWidth="1"/>
    <col min="9696" max="9696" width="3.5703125" style="1" customWidth="1"/>
    <col min="9697" max="9697" width="5.42578125" style="1" customWidth="1"/>
    <col min="9698" max="9698" width="0.140625" style="1" customWidth="1"/>
    <col min="9699" max="9699" width="5.28515625" style="1" customWidth="1"/>
    <col min="9700" max="9700" width="3.7109375" style="1" customWidth="1"/>
    <col min="9701" max="9701" width="1.5703125" style="1" customWidth="1"/>
    <col min="9702" max="9702" width="5.42578125" style="1" customWidth="1"/>
    <col min="9703" max="9703" width="2" style="1" customWidth="1"/>
    <col min="9704" max="9704" width="3.5703125" style="1" customWidth="1"/>
    <col min="9705" max="9705" width="5.42578125" style="1" customWidth="1"/>
    <col min="9706" max="9706" width="0.140625" style="1" customWidth="1"/>
    <col min="9707" max="9707" width="5.28515625" style="1" customWidth="1"/>
    <col min="9708" max="9708" width="3.7109375" style="1" customWidth="1"/>
    <col min="9709" max="9709" width="9" style="1" customWidth="1"/>
    <col min="9710" max="9710" width="1" style="1" customWidth="1"/>
    <col min="9711" max="9711" width="9.140625" style="1" customWidth="1"/>
    <col min="9712" max="9712" width="3.42578125" style="1" customWidth="1"/>
    <col min="9713" max="9719" width="0" style="1" hidden="1" customWidth="1"/>
    <col min="9720" max="9720" width="7.5703125" style="1" customWidth="1"/>
    <col min="9721" max="9722" width="0" style="1" hidden="1" customWidth="1"/>
    <col min="9723" max="9723" width="11.42578125" style="1" customWidth="1"/>
    <col min="9724" max="9724" width="7.42578125" style="1" customWidth="1"/>
    <col min="9725" max="9945" width="9.140625" style="1"/>
    <col min="9946" max="9946" width="4.5703125" style="1" customWidth="1"/>
    <col min="9947" max="9947" width="0.85546875" style="1" customWidth="1"/>
    <col min="9948" max="9948" width="3.5703125" style="1" customWidth="1"/>
    <col min="9949" max="9949" width="1.7109375" style="1" customWidth="1"/>
    <col min="9950" max="9950" width="5.42578125" style="1" customWidth="1"/>
    <col min="9951" max="9951" width="1.85546875" style="1" customWidth="1"/>
    <col min="9952" max="9952" width="3.5703125" style="1" customWidth="1"/>
    <col min="9953" max="9953" width="5.42578125" style="1" customWidth="1"/>
    <col min="9954" max="9954" width="0.140625" style="1" customWidth="1"/>
    <col min="9955" max="9955" width="5.28515625" style="1" customWidth="1"/>
    <col min="9956" max="9956" width="3.7109375" style="1" customWidth="1"/>
    <col min="9957" max="9957" width="1.5703125" style="1" customWidth="1"/>
    <col min="9958" max="9958" width="5.42578125" style="1" customWidth="1"/>
    <col min="9959" max="9959" width="2" style="1" customWidth="1"/>
    <col min="9960" max="9960" width="3.5703125" style="1" customWidth="1"/>
    <col min="9961" max="9961" width="5.42578125" style="1" customWidth="1"/>
    <col min="9962" max="9962" width="0.140625" style="1" customWidth="1"/>
    <col min="9963" max="9963" width="5.28515625" style="1" customWidth="1"/>
    <col min="9964" max="9964" width="3.7109375" style="1" customWidth="1"/>
    <col min="9965" max="9965" width="9" style="1" customWidth="1"/>
    <col min="9966" max="9966" width="1" style="1" customWidth="1"/>
    <col min="9967" max="9967" width="9.140625" style="1" customWidth="1"/>
    <col min="9968" max="9968" width="3.42578125" style="1" customWidth="1"/>
    <col min="9969" max="9975" width="0" style="1" hidden="1" customWidth="1"/>
    <col min="9976" max="9976" width="7.5703125" style="1" customWidth="1"/>
    <col min="9977" max="9978" width="0" style="1" hidden="1" customWidth="1"/>
    <col min="9979" max="9979" width="11.42578125" style="1" customWidth="1"/>
    <col min="9980" max="9980" width="7.42578125" style="1" customWidth="1"/>
    <col min="9981" max="10201" width="9.140625" style="1"/>
    <col min="10202" max="10202" width="4.5703125" style="1" customWidth="1"/>
    <col min="10203" max="10203" width="0.85546875" style="1" customWidth="1"/>
    <col min="10204" max="10204" width="3.5703125" style="1" customWidth="1"/>
    <col min="10205" max="10205" width="1.7109375" style="1" customWidth="1"/>
    <col min="10206" max="10206" width="5.42578125" style="1" customWidth="1"/>
    <col min="10207" max="10207" width="1.85546875" style="1" customWidth="1"/>
    <col min="10208" max="10208" width="3.5703125" style="1" customWidth="1"/>
    <col min="10209" max="10209" width="5.42578125" style="1" customWidth="1"/>
    <col min="10210" max="10210" width="0.140625" style="1" customWidth="1"/>
    <col min="10211" max="10211" width="5.28515625" style="1" customWidth="1"/>
    <col min="10212" max="10212" width="3.7109375" style="1" customWidth="1"/>
    <col min="10213" max="10213" width="1.5703125" style="1" customWidth="1"/>
    <col min="10214" max="10214" width="5.42578125" style="1" customWidth="1"/>
    <col min="10215" max="10215" width="2" style="1" customWidth="1"/>
    <col min="10216" max="10216" width="3.5703125" style="1" customWidth="1"/>
    <col min="10217" max="10217" width="5.42578125" style="1" customWidth="1"/>
    <col min="10218" max="10218" width="0.140625" style="1" customWidth="1"/>
    <col min="10219" max="10219" width="5.28515625" style="1" customWidth="1"/>
    <col min="10220" max="10220" width="3.7109375" style="1" customWidth="1"/>
    <col min="10221" max="10221" width="9" style="1" customWidth="1"/>
    <col min="10222" max="10222" width="1" style="1" customWidth="1"/>
    <col min="10223" max="10223" width="9.140625" style="1" customWidth="1"/>
    <col min="10224" max="10224" width="3.42578125" style="1" customWidth="1"/>
    <col min="10225" max="10231" width="0" style="1" hidden="1" customWidth="1"/>
    <col min="10232" max="10232" width="7.5703125" style="1" customWidth="1"/>
    <col min="10233" max="10234" width="0" style="1" hidden="1" customWidth="1"/>
    <col min="10235" max="10235" width="11.42578125" style="1" customWidth="1"/>
    <col min="10236" max="10236" width="7.42578125" style="1" customWidth="1"/>
    <col min="10237" max="10457" width="9.140625" style="1"/>
    <col min="10458" max="10458" width="4.5703125" style="1" customWidth="1"/>
    <col min="10459" max="10459" width="0.85546875" style="1" customWidth="1"/>
    <col min="10460" max="10460" width="3.5703125" style="1" customWidth="1"/>
    <col min="10461" max="10461" width="1.7109375" style="1" customWidth="1"/>
    <col min="10462" max="10462" width="5.42578125" style="1" customWidth="1"/>
    <col min="10463" max="10463" width="1.85546875" style="1" customWidth="1"/>
    <col min="10464" max="10464" width="3.5703125" style="1" customWidth="1"/>
    <col min="10465" max="10465" width="5.42578125" style="1" customWidth="1"/>
    <col min="10466" max="10466" width="0.140625" style="1" customWidth="1"/>
    <col min="10467" max="10467" width="5.28515625" style="1" customWidth="1"/>
    <col min="10468" max="10468" width="3.7109375" style="1" customWidth="1"/>
    <col min="10469" max="10469" width="1.5703125" style="1" customWidth="1"/>
    <col min="10470" max="10470" width="5.42578125" style="1" customWidth="1"/>
    <col min="10471" max="10471" width="2" style="1" customWidth="1"/>
    <col min="10472" max="10472" width="3.5703125" style="1" customWidth="1"/>
    <col min="10473" max="10473" width="5.42578125" style="1" customWidth="1"/>
    <col min="10474" max="10474" width="0.140625" style="1" customWidth="1"/>
    <col min="10475" max="10475" width="5.28515625" style="1" customWidth="1"/>
    <col min="10476" max="10476" width="3.7109375" style="1" customWidth="1"/>
    <col min="10477" max="10477" width="9" style="1" customWidth="1"/>
    <col min="10478" max="10478" width="1" style="1" customWidth="1"/>
    <col min="10479" max="10479" width="9.140625" style="1" customWidth="1"/>
    <col min="10480" max="10480" width="3.42578125" style="1" customWidth="1"/>
    <col min="10481" max="10487" width="0" style="1" hidden="1" customWidth="1"/>
    <col min="10488" max="10488" width="7.5703125" style="1" customWidth="1"/>
    <col min="10489" max="10490" width="0" style="1" hidden="1" customWidth="1"/>
    <col min="10491" max="10491" width="11.42578125" style="1" customWidth="1"/>
    <col min="10492" max="10492" width="7.42578125" style="1" customWidth="1"/>
    <col min="10493" max="10713" width="9.140625" style="1"/>
    <col min="10714" max="10714" width="4.5703125" style="1" customWidth="1"/>
    <col min="10715" max="10715" width="0.85546875" style="1" customWidth="1"/>
    <col min="10716" max="10716" width="3.5703125" style="1" customWidth="1"/>
    <col min="10717" max="10717" width="1.7109375" style="1" customWidth="1"/>
    <col min="10718" max="10718" width="5.42578125" style="1" customWidth="1"/>
    <col min="10719" max="10719" width="1.85546875" style="1" customWidth="1"/>
    <col min="10720" max="10720" width="3.5703125" style="1" customWidth="1"/>
    <col min="10721" max="10721" width="5.42578125" style="1" customWidth="1"/>
    <col min="10722" max="10722" width="0.140625" style="1" customWidth="1"/>
    <col min="10723" max="10723" width="5.28515625" style="1" customWidth="1"/>
    <col min="10724" max="10724" width="3.7109375" style="1" customWidth="1"/>
    <col min="10725" max="10725" width="1.5703125" style="1" customWidth="1"/>
    <col min="10726" max="10726" width="5.42578125" style="1" customWidth="1"/>
    <col min="10727" max="10727" width="2" style="1" customWidth="1"/>
    <col min="10728" max="10728" width="3.5703125" style="1" customWidth="1"/>
    <col min="10729" max="10729" width="5.42578125" style="1" customWidth="1"/>
    <col min="10730" max="10730" width="0.140625" style="1" customWidth="1"/>
    <col min="10731" max="10731" width="5.28515625" style="1" customWidth="1"/>
    <col min="10732" max="10732" width="3.7109375" style="1" customWidth="1"/>
    <col min="10733" max="10733" width="9" style="1" customWidth="1"/>
    <col min="10734" max="10734" width="1" style="1" customWidth="1"/>
    <col min="10735" max="10735" width="9.140625" style="1" customWidth="1"/>
    <col min="10736" max="10736" width="3.42578125" style="1" customWidth="1"/>
    <col min="10737" max="10743" width="0" style="1" hidden="1" customWidth="1"/>
    <col min="10744" max="10744" width="7.5703125" style="1" customWidth="1"/>
    <col min="10745" max="10746" width="0" style="1" hidden="1" customWidth="1"/>
    <col min="10747" max="10747" width="11.42578125" style="1" customWidth="1"/>
    <col min="10748" max="10748" width="7.42578125" style="1" customWidth="1"/>
    <col min="10749" max="10969" width="9.140625" style="1"/>
    <col min="10970" max="10970" width="4.5703125" style="1" customWidth="1"/>
    <col min="10971" max="10971" width="0.85546875" style="1" customWidth="1"/>
    <col min="10972" max="10972" width="3.5703125" style="1" customWidth="1"/>
    <col min="10973" max="10973" width="1.7109375" style="1" customWidth="1"/>
    <col min="10974" max="10974" width="5.42578125" style="1" customWidth="1"/>
    <col min="10975" max="10975" width="1.85546875" style="1" customWidth="1"/>
    <col min="10976" max="10976" width="3.5703125" style="1" customWidth="1"/>
    <col min="10977" max="10977" width="5.42578125" style="1" customWidth="1"/>
    <col min="10978" max="10978" width="0.140625" style="1" customWidth="1"/>
    <col min="10979" max="10979" width="5.28515625" style="1" customWidth="1"/>
    <col min="10980" max="10980" width="3.7109375" style="1" customWidth="1"/>
    <col min="10981" max="10981" width="1.5703125" style="1" customWidth="1"/>
    <col min="10982" max="10982" width="5.42578125" style="1" customWidth="1"/>
    <col min="10983" max="10983" width="2" style="1" customWidth="1"/>
    <col min="10984" max="10984" width="3.5703125" style="1" customWidth="1"/>
    <col min="10985" max="10985" width="5.42578125" style="1" customWidth="1"/>
    <col min="10986" max="10986" width="0.140625" style="1" customWidth="1"/>
    <col min="10987" max="10987" width="5.28515625" style="1" customWidth="1"/>
    <col min="10988" max="10988" width="3.7109375" style="1" customWidth="1"/>
    <col min="10989" max="10989" width="9" style="1" customWidth="1"/>
    <col min="10990" max="10990" width="1" style="1" customWidth="1"/>
    <col min="10991" max="10991" width="9.140625" style="1" customWidth="1"/>
    <col min="10992" max="10992" width="3.42578125" style="1" customWidth="1"/>
    <col min="10993" max="10999" width="0" style="1" hidden="1" customWidth="1"/>
    <col min="11000" max="11000" width="7.5703125" style="1" customWidth="1"/>
    <col min="11001" max="11002" width="0" style="1" hidden="1" customWidth="1"/>
    <col min="11003" max="11003" width="11.42578125" style="1" customWidth="1"/>
    <col min="11004" max="11004" width="7.42578125" style="1" customWidth="1"/>
    <col min="11005" max="11225" width="9.140625" style="1"/>
    <col min="11226" max="11226" width="4.5703125" style="1" customWidth="1"/>
    <col min="11227" max="11227" width="0.85546875" style="1" customWidth="1"/>
    <col min="11228" max="11228" width="3.5703125" style="1" customWidth="1"/>
    <col min="11229" max="11229" width="1.7109375" style="1" customWidth="1"/>
    <col min="11230" max="11230" width="5.42578125" style="1" customWidth="1"/>
    <col min="11231" max="11231" width="1.85546875" style="1" customWidth="1"/>
    <col min="11232" max="11232" width="3.5703125" style="1" customWidth="1"/>
    <col min="11233" max="11233" width="5.42578125" style="1" customWidth="1"/>
    <col min="11234" max="11234" width="0.140625" style="1" customWidth="1"/>
    <col min="11235" max="11235" width="5.28515625" style="1" customWidth="1"/>
    <col min="11236" max="11236" width="3.7109375" style="1" customWidth="1"/>
    <col min="11237" max="11237" width="1.5703125" style="1" customWidth="1"/>
    <col min="11238" max="11238" width="5.42578125" style="1" customWidth="1"/>
    <col min="11239" max="11239" width="2" style="1" customWidth="1"/>
    <col min="11240" max="11240" width="3.5703125" style="1" customWidth="1"/>
    <col min="11241" max="11241" width="5.42578125" style="1" customWidth="1"/>
    <col min="11242" max="11242" width="0.140625" style="1" customWidth="1"/>
    <col min="11243" max="11243" width="5.28515625" style="1" customWidth="1"/>
    <col min="11244" max="11244" width="3.7109375" style="1" customWidth="1"/>
    <col min="11245" max="11245" width="9" style="1" customWidth="1"/>
    <col min="11246" max="11246" width="1" style="1" customWidth="1"/>
    <col min="11247" max="11247" width="9.140625" style="1" customWidth="1"/>
    <col min="11248" max="11248" width="3.42578125" style="1" customWidth="1"/>
    <col min="11249" max="11255" width="0" style="1" hidden="1" customWidth="1"/>
    <col min="11256" max="11256" width="7.5703125" style="1" customWidth="1"/>
    <col min="11257" max="11258" width="0" style="1" hidden="1" customWidth="1"/>
    <col min="11259" max="11259" width="11.42578125" style="1" customWidth="1"/>
    <col min="11260" max="11260" width="7.42578125" style="1" customWidth="1"/>
    <col min="11261" max="11481" width="9.140625" style="1"/>
    <col min="11482" max="11482" width="4.5703125" style="1" customWidth="1"/>
    <col min="11483" max="11483" width="0.85546875" style="1" customWidth="1"/>
    <col min="11484" max="11484" width="3.5703125" style="1" customWidth="1"/>
    <col min="11485" max="11485" width="1.7109375" style="1" customWidth="1"/>
    <col min="11486" max="11486" width="5.42578125" style="1" customWidth="1"/>
    <col min="11487" max="11487" width="1.85546875" style="1" customWidth="1"/>
    <col min="11488" max="11488" width="3.5703125" style="1" customWidth="1"/>
    <col min="11489" max="11489" width="5.42578125" style="1" customWidth="1"/>
    <col min="11490" max="11490" width="0.140625" style="1" customWidth="1"/>
    <col min="11491" max="11491" width="5.28515625" style="1" customWidth="1"/>
    <col min="11492" max="11492" width="3.7109375" style="1" customWidth="1"/>
    <col min="11493" max="11493" width="1.5703125" style="1" customWidth="1"/>
    <col min="11494" max="11494" width="5.42578125" style="1" customWidth="1"/>
    <col min="11495" max="11495" width="2" style="1" customWidth="1"/>
    <col min="11496" max="11496" width="3.5703125" style="1" customWidth="1"/>
    <col min="11497" max="11497" width="5.42578125" style="1" customWidth="1"/>
    <col min="11498" max="11498" width="0.140625" style="1" customWidth="1"/>
    <col min="11499" max="11499" width="5.28515625" style="1" customWidth="1"/>
    <col min="11500" max="11500" width="3.7109375" style="1" customWidth="1"/>
    <col min="11501" max="11501" width="9" style="1" customWidth="1"/>
    <col min="11502" max="11502" width="1" style="1" customWidth="1"/>
    <col min="11503" max="11503" width="9.140625" style="1" customWidth="1"/>
    <col min="11504" max="11504" width="3.42578125" style="1" customWidth="1"/>
    <col min="11505" max="11511" width="0" style="1" hidden="1" customWidth="1"/>
    <col min="11512" max="11512" width="7.5703125" style="1" customWidth="1"/>
    <col min="11513" max="11514" width="0" style="1" hidden="1" customWidth="1"/>
    <col min="11515" max="11515" width="11.42578125" style="1" customWidth="1"/>
    <col min="11516" max="11516" width="7.42578125" style="1" customWidth="1"/>
    <col min="11517" max="11737" width="9.140625" style="1"/>
    <col min="11738" max="11738" width="4.5703125" style="1" customWidth="1"/>
    <col min="11739" max="11739" width="0.85546875" style="1" customWidth="1"/>
    <col min="11740" max="11740" width="3.5703125" style="1" customWidth="1"/>
    <col min="11741" max="11741" width="1.7109375" style="1" customWidth="1"/>
    <col min="11742" max="11742" width="5.42578125" style="1" customWidth="1"/>
    <col min="11743" max="11743" width="1.85546875" style="1" customWidth="1"/>
    <col min="11744" max="11744" width="3.5703125" style="1" customWidth="1"/>
    <col min="11745" max="11745" width="5.42578125" style="1" customWidth="1"/>
    <col min="11746" max="11746" width="0.140625" style="1" customWidth="1"/>
    <col min="11747" max="11747" width="5.28515625" style="1" customWidth="1"/>
    <col min="11748" max="11748" width="3.7109375" style="1" customWidth="1"/>
    <col min="11749" max="11749" width="1.5703125" style="1" customWidth="1"/>
    <col min="11750" max="11750" width="5.42578125" style="1" customWidth="1"/>
    <col min="11751" max="11751" width="2" style="1" customWidth="1"/>
    <col min="11752" max="11752" width="3.5703125" style="1" customWidth="1"/>
    <col min="11753" max="11753" width="5.42578125" style="1" customWidth="1"/>
    <col min="11754" max="11754" width="0.140625" style="1" customWidth="1"/>
    <col min="11755" max="11755" width="5.28515625" style="1" customWidth="1"/>
    <col min="11756" max="11756" width="3.7109375" style="1" customWidth="1"/>
    <col min="11757" max="11757" width="9" style="1" customWidth="1"/>
    <col min="11758" max="11758" width="1" style="1" customWidth="1"/>
    <col min="11759" max="11759" width="9.140625" style="1" customWidth="1"/>
    <col min="11760" max="11760" width="3.42578125" style="1" customWidth="1"/>
    <col min="11761" max="11767" width="0" style="1" hidden="1" customWidth="1"/>
    <col min="11768" max="11768" width="7.5703125" style="1" customWidth="1"/>
    <col min="11769" max="11770" width="0" style="1" hidden="1" customWidth="1"/>
    <col min="11771" max="11771" width="11.42578125" style="1" customWidth="1"/>
    <col min="11772" max="11772" width="7.42578125" style="1" customWidth="1"/>
    <col min="11773" max="11993" width="9.140625" style="1"/>
    <col min="11994" max="11994" width="4.5703125" style="1" customWidth="1"/>
    <col min="11995" max="11995" width="0.85546875" style="1" customWidth="1"/>
    <col min="11996" max="11996" width="3.5703125" style="1" customWidth="1"/>
    <col min="11997" max="11997" width="1.7109375" style="1" customWidth="1"/>
    <col min="11998" max="11998" width="5.42578125" style="1" customWidth="1"/>
    <col min="11999" max="11999" width="1.85546875" style="1" customWidth="1"/>
    <col min="12000" max="12000" width="3.5703125" style="1" customWidth="1"/>
    <col min="12001" max="12001" width="5.42578125" style="1" customWidth="1"/>
    <col min="12002" max="12002" width="0.140625" style="1" customWidth="1"/>
    <col min="12003" max="12003" width="5.28515625" style="1" customWidth="1"/>
    <col min="12004" max="12004" width="3.7109375" style="1" customWidth="1"/>
    <col min="12005" max="12005" width="1.5703125" style="1" customWidth="1"/>
    <col min="12006" max="12006" width="5.42578125" style="1" customWidth="1"/>
    <col min="12007" max="12007" width="2" style="1" customWidth="1"/>
    <col min="12008" max="12008" width="3.5703125" style="1" customWidth="1"/>
    <col min="12009" max="12009" width="5.42578125" style="1" customWidth="1"/>
    <col min="12010" max="12010" width="0.140625" style="1" customWidth="1"/>
    <col min="12011" max="12011" width="5.28515625" style="1" customWidth="1"/>
    <col min="12012" max="12012" width="3.7109375" style="1" customWidth="1"/>
    <col min="12013" max="12013" width="9" style="1" customWidth="1"/>
    <col min="12014" max="12014" width="1" style="1" customWidth="1"/>
    <col min="12015" max="12015" width="9.140625" style="1" customWidth="1"/>
    <col min="12016" max="12016" width="3.42578125" style="1" customWidth="1"/>
    <col min="12017" max="12023" width="0" style="1" hidden="1" customWidth="1"/>
    <col min="12024" max="12024" width="7.5703125" style="1" customWidth="1"/>
    <col min="12025" max="12026" width="0" style="1" hidden="1" customWidth="1"/>
    <col min="12027" max="12027" width="11.42578125" style="1" customWidth="1"/>
    <col min="12028" max="12028" width="7.42578125" style="1" customWidth="1"/>
    <col min="12029" max="12249" width="9.140625" style="1"/>
    <col min="12250" max="12250" width="4.5703125" style="1" customWidth="1"/>
    <col min="12251" max="12251" width="0.85546875" style="1" customWidth="1"/>
    <col min="12252" max="12252" width="3.5703125" style="1" customWidth="1"/>
    <col min="12253" max="12253" width="1.7109375" style="1" customWidth="1"/>
    <col min="12254" max="12254" width="5.42578125" style="1" customWidth="1"/>
    <col min="12255" max="12255" width="1.85546875" style="1" customWidth="1"/>
    <col min="12256" max="12256" width="3.5703125" style="1" customWidth="1"/>
    <col min="12257" max="12257" width="5.42578125" style="1" customWidth="1"/>
    <col min="12258" max="12258" width="0.140625" style="1" customWidth="1"/>
    <col min="12259" max="12259" width="5.28515625" style="1" customWidth="1"/>
    <col min="12260" max="12260" width="3.7109375" style="1" customWidth="1"/>
    <col min="12261" max="12261" width="1.5703125" style="1" customWidth="1"/>
    <col min="12262" max="12262" width="5.42578125" style="1" customWidth="1"/>
    <col min="12263" max="12263" width="2" style="1" customWidth="1"/>
    <col min="12264" max="12264" width="3.5703125" style="1" customWidth="1"/>
    <col min="12265" max="12265" width="5.42578125" style="1" customWidth="1"/>
    <col min="12266" max="12266" width="0.140625" style="1" customWidth="1"/>
    <col min="12267" max="12267" width="5.28515625" style="1" customWidth="1"/>
    <col min="12268" max="12268" width="3.7109375" style="1" customWidth="1"/>
    <col min="12269" max="12269" width="9" style="1" customWidth="1"/>
    <col min="12270" max="12270" width="1" style="1" customWidth="1"/>
    <col min="12271" max="12271" width="9.140625" style="1" customWidth="1"/>
    <col min="12272" max="12272" width="3.42578125" style="1" customWidth="1"/>
    <col min="12273" max="12279" width="0" style="1" hidden="1" customWidth="1"/>
    <col min="12280" max="12280" width="7.5703125" style="1" customWidth="1"/>
    <col min="12281" max="12282" width="0" style="1" hidden="1" customWidth="1"/>
    <col min="12283" max="12283" width="11.42578125" style="1" customWidth="1"/>
    <col min="12284" max="12284" width="7.42578125" style="1" customWidth="1"/>
    <col min="12285" max="12505" width="9.140625" style="1"/>
    <col min="12506" max="12506" width="4.5703125" style="1" customWidth="1"/>
    <col min="12507" max="12507" width="0.85546875" style="1" customWidth="1"/>
    <col min="12508" max="12508" width="3.5703125" style="1" customWidth="1"/>
    <col min="12509" max="12509" width="1.7109375" style="1" customWidth="1"/>
    <col min="12510" max="12510" width="5.42578125" style="1" customWidth="1"/>
    <col min="12511" max="12511" width="1.85546875" style="1" customWidth="1"/>
    <col min="12512" max="12512" width="3.5703125" style="1" customWidth="1"/>
    <col min="12513" max="12513" width="5.42578125" style="1" customWidth="1"/>
    <col min="12514" max="12514" width="0.140625" style="1" customWidth="1"/>
    <col min="12515" max="12515" width="5.28515625" style="1" customWidth="1"/>
    <col min="12516" max="12516" width="3.7109375" style="1" customWidth="1"/>
    <col min="12517" max="12517" width="1.5703125" style="1" customWidth="1"/>
    <col min="12518" max="12518" width="5.42578125" style="1" customWidth="1"/>
    <col min="12519" max="12519" width="2" style="1" customWidth="1"/>
    <col min="12520" max="12520" width="3.5703125" style="1" customWidth="1"/>
    <col min="12521" max="12521" width="5.42578125" style="1" customWidth="1"/>
    <col min="12522" max="12522" width="0.140625" style="1" customWidth="1"/>
    <col min="12523" max="12523" width="5.28515625" style="1" customWidth="1"/>
    <col min="12524" max="12524" width="3.7109375" style="1" customWidth="1"/>
    <col min="12525" max="12525" width="9" style="1" customWidth="1"/>
    <col min="12526" max="12526" width="1" style="1" customWidth="1"/>
    <col min="12527" max="12527" width="9.140625" style="1" customWidth="1"/>
    <col min="12528" max="12528" width="3.42578125" style="1" customWidth="1"/>
    <col min="12529" max="12535" width="0" style="1" hidden="1" customWidth="1"/>
    <col min="12536" max="12536" width="7.5703125" style="1" customWidth="1"/>
    <col min="12537" max="12538" width="0" style="1" hidden="1" customWidth="1"/>
    <col min="12539" max="12539" width="11.42578125" style="1" customWidth="1"/>
    <col min="12540" max="12540" width="7.42578125" style="1" customWidth="1"/>
    <col min="12541" max="12761" width="9.140625" style="1"/>
    <col min="12762" max="12762" width="4.5703125" style="1" customWidth="1"/>
    <col min="12763" max="12763" width="0.85546875" style="1" customWidth="1"/>
    <col min="12764" max="12764" width="3.5703125" style="1" customWidth="1"/>
    <col min="12765" max="12765" width="1.7109375" style="1" customWidth="1"/>
    <col min="12766" max="12766" width="5.42578125" style="1" customWidth="1"/>
    <col min="12767" max="12767" width="1.85546875" style="1" customWidth="1"/>
    <col min="12768" max="12768" width="3.5703125" style="1" customWidth="1"/>
    <col min="12769" max="12769" width="5.42578125" style="1" customWidth="1"/>
    <col min="12770" max="12770" width="0.140625" style="1" customWidth="1"/>
    <col min="12771" max="12771" width="5.28515625" style="1" customWidth="1"/>
    <col min="12772" max="12772" width="3.7109375" style="1" customWidth="1"/>
    <col min="12773" max="12773" width="1.5703125" style="1" customWidth="1"/>
    <col min="12774" max="12774" width="5.42578125" style="1" customWidth="1"/>
    <col min="12775" max="12775" width="2" style="1" customWidth="1"/>
    <col min="12776" max="12776" width="3.5703125" style="1" customWidth="1"/>
    <col min="12777" max="12777" width="5.42578125" style="1" customWidth="1"/>
    <col min="12778" max="12778" width="0.140625" style="1" customWidth="1"/>
    <col min="12779" max="12779" width="5.28515625" style="1" customWidth="1"/>
    <col min="12780" max="12780" width="3.7109375" style="1" customWidth="1"/>
    <col min="12781" max="12781" width="9" style="1" customWidth="1"/>
    <col min="12782" max="12782" width="1" style="1" customWidth="1"/>
    <col min="12783" max="12783" width="9.140625" style="1" customWidth="1"/>
    <col min="12784" max="12784" width="3.42578125" style="1" customWidth="1"/>
    <col min="12785" max="12791" width="0" style="1" hidden="1" customWidth="1"/>
    <col min="12792" max="12792" width="7.5703125" style="1" customWidth="1"/>
    <col min="12793" max="12794" width="0" style="1" hidden="1" customWidth="1"/>
    <col min="12795" max="12795" width="11.42578125" style="1" customWidth="1"/>
    <col min="12796" max="12796" width="7.42578125" style="1" customWidth="1"/>
    <col min="12797" max="13017" width="9.140625" style="1"/>
    <col min="13018" max="13018" width="4.5703125" style="1" customWidth="1"/>
    <col min="13019" max="13019" width="0.85546875" style="1" customWidth="1"/>
    <col min="13020" max="13020" width="3.5703125" style="1" customWidth="1"/>
    <col min="13021" max="13021" width="1.7109375" style="1" customWidth="1"/>
    <col min="13022" max="13022" width="5.42578125" style="1" customWidth="1"/>
    <col min="13023" max="13023" width="1.85546875" style="1" customWidth="1"/>
    <col min="13024" max="13024" width="3.5703125" style="1" customWidth="1"/>
    <col min="13025" max="13025" width="5.42578125" style="1" customWidth="1"/>
    <col min="13026" max="13026" width="0.140625" style="1" customWidth="1"/>
    <col min="13027" max="13027" width="5.28515625" style="1" customWidth="1"/>
    <col min="13028" max="13028" width="3.7109375" style="1" customWidth="1"/>
    <col min="13029" max="13029" width="1.5703125" style="1" customWidth="1"/>
    <col min="13030" max="13030" width="5.42578125" style="1" customWidth="1"/>
    <col min="13031" max="13031" width="2" style="1" customWidth="1"/>
    <col min="13032" max="13032" width="3.5703125" style="1" customWidth="1"/>
    <col min="13033" max="13033" width="5.42578125" style="1" customWidth="1"/>
    <col min="13034" max="13034" width="0.140625" style="1" customWidth="1"/>
    <col min="13035" max="13035" width="5.28515625" style="1" customWidth="1"/>
    <col min="13036" max="13036" width="3.7109375" style="1" customWidth="1"/>
    <col min="13037" max="13037" width="9" style="1" customWidth="1"/>
    <col min="13038" max="13038" width="1" style="1" customWidth="1"/>
    <col min="13039" max="13039" width="9.140625" style="1" customWidth="1"/>
    <col min="13040" max="13040" width="3.42578125" style="1" customWidth="1"/>
    <col min="13041" max="13047" width="0" style="1" hidden="1" customWidth="1"/>
    <col min="13048" max="13048" width="7.5703125" style="1" customWidth="1"/>
    <col min="13049" max="13050" width="0" style="1" hidden="1" customWidth="1"/>
    <col min="13051" max="13051" width="11.42578125" style="1" customWidth="1"/>
    <col min="13052" max="13052" width="7.42578125" style="1" customWidth="1"/>
    <col min="13053" max="13273" width="9.140625" style="1"/>
    <col min="13274" max="13274" width="4.5703125" style="1" customWidth="1"/>
    <col min="13275" max="13275" width="0.85546875" style="1" customWidth="1"/>
    <col min="13276" max="13276" width="3.5703125" style="1" customWidth="1"/>
    <col min="13277" max="13277" width="1.7109375" style="1" customWidth="1"/>
    <col min="13278" max="13278" width="5.42578125" style="1" customWidth="1"/>
    <col min="13279" max="13279" width="1.85546875" style="1" customWidth="1"/>
    <col min="13280" max="13280" width="3.5703125" style="1" customWidth="1"/>
    <col min="13281" max="13281" width="5.42578125" style="1" customWidth="1"/>
    <col min="13282" max="13282" width="0.140625" style="1" customWidth="1"/>
    <col min="13283" max="13283" width="5.28515625" style="1" customWidth="1"/>
    <col min="13284" max="13284" width="3.7109375" style="1" customWidth="1"/>
    <col min="13285" max="13285" width="1.5703125" style="1" customWidth="1"/>
    <col min="13286" max="13286" width="5.42578125" style="1" customWidth="1"/>
    <col min="13287" max="13287" width="2" style="1" customWidth="1"/>
    <col min="13288" max="13288" width="3.5703125" style="1" customWidth="1"/>
    <col min="13289" max="13289" width="5.42578125" style="1" customWidth="1"/>
    <col min="13290" max="13290" width="0.140625" style="1" customWidth="1"/>
    <col min="13291" max="13291" width="5.28515625" style="1" customWidth="1"/>
    <col min="13292" max="13292" width="3.7109375" style="1" customWidth="1"/>
    <col min="13293" max="13293" width="9" style="1" customWidth="1"/>
    <col min="13294" max="13294" width="1" style="1" customWidth="1"/>
    <col min="13295" max="13295" width="9.140625" style="1" customWidth="1"/>
    <col min="13296" max="13296" width="3.42578125" style="1" customWidth="1"/>
    <col min="13297" max="13303" width="0" style="1" hidden="1" customWidth="1"/>
    <col min="13304" max="13304" width="7.5703125" style="1" customWidth="1"/>
    <col min="13305" max="13306" width="0" style="1" hidden="1" customWidth="1"/>
    <col min="13307" max="13307" width="11.42578125" style="1" customWidth="1"/>
    <col min="13308" max="13308" width="7.42578125" style="1" customWidth="1"/>
    <col min="13309" max="13529" width="9.140625" style="1"/>
    <col min="13530" max="13530" width="4.5703125" style="1" customWidth="1"/>
    <col min="13531" max="13531" width="0.85546875" style="1" customWidth="1"/>
    <col min="13532" max="13532" width="3.5703125" style="1" customWidth="1"/>
    <col min="13533" max="13533" width="1.7109375" style="1" customWidth="1"/>
    <col min="13534" max="13534" width="5.42578125" style="1" customWidth="1"/>
    <col min="13535" max="13535" width="1.85546875" style="1" customWidth="1"/>
    <col min="13536" max="13536" width="3.5703125" style="1" customWidth="1"/>
    <col min="13537" max="13537" width="5.42578125" style="1" customWidth="1"/>
    <col min="13538" max="13538" width="0.140625" style="1" customWidth="1"/>
    <col min="13539" max="13539" width="5.28515625" style="1" customWidth="1"/>
    <col min="13540" max="13540" width="3.7109375" style="1" customWidth="1"/>
    <col min="13541" max="13541" width="1.5703125" style="1" customWidth="1"/>
    <col min="13542" max="13542" width="5.42578125" style="1" customWidth="1"/>
    <col min="13543" max="13543" width="2" style="1" customWidth="1"/>
    <col min="13544" max="13544" width="3.5703125" style="1" customWidth="1"/>
    <col min="13545" max="13545" width="5.42578125" style="1" customWidth="1"/>
    <col min="13546" max="13546" width="0.140625" style="1" customWidth="1"/>
    <col min="13547" max="13547" width="5.28515625" style="1" customWidth="1"/>
    <col min="13548" max="13548" width="3.7109375" style="1" customWidth="1"/>
    <col min="13549" max="13549" width="9" style="1" customWidth="1"/>
    <col min="13550" max="13550" width="1" style="1" customWidth="1"/>
    <col min="13551" max="13551" width="9.140625" style="1" customWidth="1"/>
    <col min="13552" max="13552" width="3.42578125" style="1" customWidth="1"/>
    <col min="13553" max="13559" width="0" style="1" hidden="1" customWidth="1"/>
    <col min="13560" max="13560" width="7.5703125" style="1" customWidth="1"/>
    <col min="13561" max="13562" width="0" style="1" hidden="1" customWidth="1"/>
    <col min="13563" max="13563" width="11.42578125" style="1" customWidth="1"/>
    <col min="13564" max="13564" width="7.42578125" style="1" customWidth="1"/>
    <col min="13565" max="13785" width="9.140625" style="1"/>
    <col min="13786" max="13786" width="4.5703125" style="1" customWidth="1"/>
    <col min="13787" max="13787" width="0.85546875" style="1" customWidth="1"/>
    <col min="13788" max="13788" width="3.5703125" style="1" customWidth="1"/>
    <col min="13789" max="13789" width="1.7109375" style="1" customWidth="1"/>
    <col min="13790" max="13790" width="5.42578125" style="1" customWidth="1"/>
    <col min="13791" max="13791" width="1.85546875" style="1" customWidth="1"/>
    <col min="13792" max="13792" width="3.5703125" style="1" customWidth="1"/>
    <col min="13793" max="13793" width="5.42578125" style="1" customWidth="1"/>
    <col min="13794" max="13794" width="0.140625" style="1" customWidth="1"/>
    <col min="13795" max="13795" width="5.28515625" style="1" customWidth="1"/>
    <col min="13796" max="13796" width="3.7109375" style="1" customWidth="1"/>
    <col min="13797" max="13797" width="1.5703125" style="1" customWidth="1"/>
    <col min="13798" max="13798" width="5.42578125" style="1" customWidth="1"/>
    <col min="13799" max="13799" width="2" style="1" customWidth="1"/>
    <col min="13800" max="13800" width="3.5703125" style="1" customWidth="1"/>
    <col min="13801" max="13801" width="5.42578125" style="1" customWidth="1"/>
    <col min="13802" max="13802" width="0.140625" style="1" customWidth="1"/>
    <col min="13803" max="13803" width="5.28515625" style="1" customWidth="1"/>
    <col min="13804" max="13804" width="3.7109375" style="1" customWidth="1"/>
    <col min="13805" max="13805" width="9" style="1" customWidth="1"/>
    <col min="13806" max="13806" width="1" style="1" customWidth="1"/>
    <col min="13807" max="13807" width="9.140625" style="1" customWidth="1"/>
    <col min="13808" max="13808" width="3.42578125" style="1" customWidth="1"/>
    <col min="13809" max="13815" width="0" style="1" hidden="1" customWidth="1"/>
    <col min="13816" max="13816" width="7.5703125" style="1" customWidth="1"/>
    <col min="13817" max="13818" width="0" style="1" hidden="1" customWidth="1"/>
    <col min="13819" max="13819" width="11.42578125" style="1" customWidth="1"/>
    <col min="13820" max="13820" width="7.42578125" style="1" customWidth="1"/>
    <col min="13821" max="14041" width="9.140625" style="1"/>
    <col min="14042" max="14042" width="4.5703125" style="1" customWidth="1"/>
    <col min="14043" max="14043" width="0.85546875" style="1" customWidth="1"/>
    <col min="14044" max="14044" width="3.5703125" style="1" customWidth="1"/>
    <col min="14045" max="14045" width="1.7109375" style="1" customWidth="1"/>
    <col min="14046" max="14046" width="5.42578125" style="1" customWidth="1"/>
    <col min="14047" max="14047" width="1.85546875" style="1" customWidth="1"/>
    <col min="14048" max="14048" width="3.5703125" style="1" customWidth="1"/>
    <col min="14049" max="14049" width="5.42578125" style="1" customWidth="1"/>
    <col min="14050" max="14050" width="0.140625" style="1" customWidth="1"/>
    <col min="14051" max="14051" width="5.28515625" style="1" customWidth="1"/>
    <col min="14052" max="14052" width="3.7109375" style="1" customWidth="1"/>
    <col min="14053" max="14053" width="1.5703125" style="1" customWidth="1"/>
    <col min="14054" max="14054" width="5.42578125" style="1" customWidth="1"/>
    <col min="14055" max="14055" width="2" style="1" customWidth="1"/>
    <col min="14056" max="14056" width="3.5703125" style="1" customWidth="1"/>
    <col min="14057" max="14057" width="5.42578125" style="1" customWidth="1"/>
    <col min="14058" max="14058" width="0.140625" style="1" customWidth="1"/>
    <col min="14059" max="14059" width="5.28515625" style="1" customWidth="1"/>
    <col min="14060" max="14060" width="3.7109375" style="1" customWidth="1"/>
    <col min="14061" max="14061" width="9" style="1" customWidth="1"/>
    <col min="14062" max="14062" width="1" style="1" customWidth="1"/>
    <col min="14063" max="14063" width="9.140625" style="1" customWidth="1"/>
    <col min="14064" max="14064" width="3.42578125" style="1" customWidth="1"/>
    <col min="14065" max="14071" width="0" style="1" hidden="1" customWidth="1"/>
    <col min="14072" max="14072" width="7.5703125" style="1" customWidth="1"/>
    <col min="14073" max="14074" width="0" style="1" hidden="1" customWidth="1"/>
    <col min="14075" max="14075" width="11.42578125" style="1" customWidth="1"/>
    <col min="14076" max="14076" width="7.42578125" style="1" customWidth="1"/>
    <col min="14077" max="14297" width="9.140625" style="1"/>
    <col min="14298" max="14298" width="4.5703125" style="1" customWidth="1"/>
    <col min="14299" max="14299" width="0.85546875" style="1" customWidth="1"/>
    <col min="14300" max="14300" width="3.5703125" style="1" customWidth="1"/>
    <col min="14301" max="14301" width="1.7109375" style="1" customWidth="1"/>
    <col min="14302" max="14302" width="5.42578125" style="1" customWidth="1"/>
    <col min="14303" max="14303" width="1.85546875" style="1" customWidth="1"/>
    <col min="14304" max="14304" width="3.5703125" style="1" customWidth="1"/>
    <col min="14305" max="14305" width="5.42578125" style="1" customWidth="1"/>
    <col min="14306" max="14306" width="0.140625" style="1" customWidth="1"/>
    <col min="14307" max="14307" width="5.28515625" style="1" customWidth="1"/>
    <col min="14308" max="14308" width="3.7109375" style="1" customWidth="1"/>
    <col min="14309" max="14309" width="1.5703125" style="1" customWidth="1"/>
    <col min="14310" max="14310" width="5.42578125" style="1" customWidth="1"/>
    <col min="14311" max="14311" width="2" style="1" customWidth="1"/>
    <col min="14312" max="14312" width="3.5703125" style="1" customWidth="1"/>
    <col min="14313" max="14313" width="5.42578125" style="1" customWidth="1"/>
    <col min="14314" max="14314" width="0.140625" style="1" customWidth="1"/>
    <col min="14315" max="14315" width="5.28515625" style="1" customWidth="1"/>
    <col min="14316" max="14316" width="3.7109375" style="1" customWidth="1"/>
    <col min="14317" max="14317" width="9" style="1" customWidth="1"/>
    <col min="14318" max="14318" width="1" style="1" customWidth="1"/>
    <col min="14319" max="14319" width="9.140625" style="1" customWidth="1"/>
    <col min="14320" max="14320" width="3.42578125" style="1" customWidth="1"/>
    <col min="14321" max="14327" width="0" style="1" hidden="1" customWidth="1"/>
    <col min="14328" max="14328" width="7.5703125" style="1" customWidth="1"/>
    <col min="14329" max="14330" width="0" style="1" hidden="1" customWidth="1"/>
    <col min="14331" max="14331" width="11.42578125" style="1" customWidth="1"/>
    <col min="14332" max="14332" width="7.42578125" style="1" customWidth="1"/>
    <col min="14333" max="14553" width="9.140625" style="1"/>
    <col min="14554" max="14554" width="4.5703125" style="1" customWidth="1"/>
    <col min="14555" max="14555" width="0.85546875" style="1" customWidth="1"/>
    <col min="14556" max="14556" width="3.5703125" style="1" customWidth="1"/>
    <col min="14557" max="14557" width="1.7109375" style="1" customWidth="1"/>
    <col min="14558" max="14558" width="5.42578125" style="1" customWidth="1"/>
    <col min="14559" max="14559" width="1.85546875" style="1" customWidth="1"/>
    <col min="14560" max="14560" width="3.5703125" style="1" customWidth="1"/>
    <col min="14561" max="14561" width="5.42578125" style="1" customWidth="1"/>
    <col min="14562" max="14562" width="0.140625" style="1" customWidth="1"/>
    <col min="14563" max="14563" width="5.28515625" style="1" customWidth="1"/>
    <col min="14564" max="14564" width="3.7109375" style="1" customWidth="1"/>
    <col min="14565" max="14565" width="1.5703125" style="1" customWidth="1"/>
    <col min="14566" max="14566" width="5.42578125" style="1" customWidth="1"/>
    <col min="14567" max="14567" width="2" style="1" customWidth="1"/>
    <col min="14568" max="14568" width="3.5703125" style="1" customWidth="1"/>
    <col min="14569" max="14569" width="5.42578125" style="1" customWidth="1"/>
    <col min="14570" max="14570" width="0.140625" style="1" customWidth="1"/>
    <col min="14571" max="14571" width="5.28515625" style="1" customWidth="1"/>
    <col min="14572" max="14572" width="3.7109375" style="1" customWidth="1"/>
    <col min="14573" max="14573" width="9" style="1" customWidth="1"/>
    <col min="14574" max="14574" width="1" style="1" customWidth="1"/>
    <col min="14575" max="14575" width="9.140625" style="1" customWidth="1"/>
    <col min="14576" max="14576" width="3.42578125" style="1" customWidth="1"/>
    <col min="14577" max="14583" width="0" style="1" hidden="1" customWidth="1"/>
    <col min="14584" max="14584" width="7.5703125" style="1" customWidth="1"/>
    <col min="14585" max="14586" width="0" style="1" hidden="1" customWidth="1"/>
    <col min="14587" max="14587" width="11.42578125" style="1" customWidth="1"/>
    <col min="14588" max="14588" width="7.42578125" style="1" customWidth="1"/>
    <col min="14589" max="14809" width="9.140625" style="1"/>
    <col min="14810" max="14810" width="4.5703125" style="1" customWidth="1"/>
    <col min="14811" max="14811" width="0.85546875" style="1" customWidth="1"/>
    <col min="14812" max="14812" width="3.5703125" style="1" customWidth="1"/>
    <col min="14813" max="14813" width="1.7109375" style="1" customWidth="1"/>
    <col min="14814" max="14814" width="5.42578125" style="1" customWidth="1"/>
    <col min="14815" max="14815" width="1.85546875" style="1" customWidth="1"/>
    <col min="14816" max="14816" width="3.5703125" style="1" customWidth="1"/>
    <col min="14817" max="14817" width="5.42578125" style="1" customWidth="1"/>
    <col min="14818" max="14818" width="0.140625" style="1" customWidth="1"/>
    <col min="14819" max="14819" width="5.28515625" style="1" customWidth="1"/>
    <col min="14820" max="14820" width="3.7109375" style="1" customWidth="1"/>
    <col min="14821" max="14821" width="1.5703125" style="1" customWidth="1"/>
    <col min="14822" max="14822" width="5.42578125" style="1" customWidth="1"/>
    <col min="14823" max="14823" width="2" style="1" customWidth="1"/>
    <col min="14824" max="14824" width="3.5703125" style="1" customWidth="1"/>
    <col min="14825" max="14825" width="5.42578125" style="1" customWidth="1"/>
    <col min="14826" max="14826" width="0.140625" style="1" customWidth="1"/>
    <col min="14827" max="14827" width="5.28515625" style="1" customWidth="1"/>
    <col min="14828" max="14828" width="3.7109375" style="1" customWidth="1"/>
    <col min="14829" max="14829" width="9" style="1" customWidth="1"/>
    <col min="14830" max="14830" width="1" style="1" customWidth="1"/>
    <col min="14831" max="14831" width="9.140625" style="1" customWidth="1"/>
    <col min="14832" max="14832" width="3.42578125" style="1" customWidth="1"/>
    <col min="14833" max="14839" width="0" style="1" hidden="1" customWidth="1"/>
    <col min="14840" max="14840" width="7.5703125" style="1" customWidth="1"/>
    <col min="14841" max="14842" width="0" style="1" hidden="1" customWidth="1"/>
    <col min="14843" max="14843" width="11.42578125" style="1" customWidth="1"/>
    <col min="14844" max="14844" width="7.42578125" style="1" customWidth="1"/>
    <col min="14845" max="15065" width="9.140625" style="1"/>
    <col min="15066" max="15066" width="4.5703125" style="1" customWidth="1"/>
    <col min="15067" max="15067" width="0.85546875" style="1" customWidth="1"/>
    <col min="15068" max="15068" width="3.5703125" style="1" customWidth="1"/>
    <col min="15069" max="15069" width="1.7109375" style="1" customWidth="1"/>
    <col min="15070" max="15070" width="5.42578125" style="1" customWidth="1"/>
    <col min="15071" max="15071" width="1.85546875" style="1" customWidth="1"/>
    <col min="15072" max="15072" width="3.5703125" style="1" customWidth="1"/>
    <col min="15073" max="15073" width="5.42578125" style="1" customWidth="1"/>
    <col min="15074" max="15074" width="0.140625" style="1" customWidth="1"/>
    <col min="15075" max="15075" width="5.28515625" style="1" customWidth="1"/>
    <col min="15076" max="15076" width="3.7109375" style="1" customWidth="1"/>
    <col min="15077" max="15077" width="1.5703125" style="1" customWidth="1"/>
    <col min="15078" max="15078" width="5.42578125" style="1" customWidth="1"/>
    <col min="15079" max="15079" width="2" style="1" customWidth="1"/>
    <col min="15080" max="15080" width="3.5703125" style="1" customWidth="1"/>
    <col min="15081" max="15081" width="5.42578125" style="1" customWidth="1"/>
    <col min="15082" max="15082" width="0.140625" style="1" customWidth="1"/>
    <col min="15083" max="15083" width="5.28515625" style="1" customWidth="1"/>
    <col min="15084" max="15084" width="3.7109375" style="1" customWidth="1"/>
    <col min="15085" max="15085" width="9" style="1" customWidth="1"/>
    <col min="15086" max="15086" width="1" style="1" customWidth="1"/>
    <col min="15087" max="15087" width="9.140625" style="1" customWidth="1"/>
    <col min="15088" max="15088" width="3.42578125" style="1" customWidth="1"/>
    <col min="15089" max="15095" width="0" style="1" hidden="1" customWidth="1"/>
    <col min="15096" max="15096" width="7.5703125" style="1" customWidth="1"/>
    <col min="15097" max="15098" width="0" style="1" hidden="1" customWidth="1"/>
    <col min="15099" max="15099" width="11.42578125" style="1" customWidth="1"/>
    <col min="15100" max="15100" width="7.42578125" style="1" customWidth="1"/>
    <col min="15101" max="15321" width="9.140625" style="1"/>
    <col min="15322" max="15322" width="4.5703125" style="1" customWidth="1"/>
    <col min="15323" max="15323" width="0.85546875" style="1" customWidth="1"/>
    <col min="15324" max="15324" width="3.5703125" style="1" customWidth="1"/>
    <col min="15325" max="15325" width="1.7109375" style="1" customWidth="1"/>
    <col min="15326" max="15326" width="5.42578125" style="1" customWidth="1"/>
    <col min="15327" max="15327" width="1.85546875" style="1" customWidth="1"/>
    <col min="15328" max="15328" width="3.5703125" style="1" customWidth="1"/>
    <col min="15329" max="15329" width="5.42578125" style="1" customWidth="1"/>
    <col min="15330" max="15330" width="0.140625" style="1" customWidth="1"/>
    <col min="15331" max="15331" width="5.28515625" style="1" customWidth="1"/>
    <col min="15332" max="15332" width="3.7109375" style="1" customWidth="1"/>
    <col min="15333" max="15333" width="1.5703125" style="1" customWidth="1"/>
    <col min="15334" max="15334" width="5.42578125" style="1" customWidth="1"/>
    <col min="15335" max="15335" width="2" style="1" customWidth="1"/>
    <col min="15336" max="15336" width="3.5703125" style="1" customWidth="1"/>
    <col min="15337" max="15337" width="5.42578125" style="1" customWidth="1"/>
    <col min="15338" max="15338" width="0.140625" style="1" customWidth="1"/>
    <col min="15339" max="15339" width="5.28515625" style="1" customWidth="1"/>
    <col min="15340" max="15340" width="3.7109375" style="1" customWidth="1"/>
    <col min="15341" max="15341" width="9" style="1" customWidth="1"/>
    <col min="15342" max="15342" width="1" style="1" customWidth="1"/>
    <col min="15343" max="15343" width="9.140625" style="1" customWidth="1"/>
    <col min="15344" max="15344" width="3.42578125" style="1" customWidth="1"/>
    <col min="15345" max="15351" width="0" style="1" hidden="1" customWidth="1"/>
    <col min="15352" max="15352" width="7.5703125" style="1" customWidth="1"/>
    <col min="15353" max="15354" width="0" style="1" hidden="1" customWidth="1"/>
    <col min="15355" max="15355" width="11.42578125" style="1" customWidth="1"/>
    <col min="15356" max="15356" width="7.42578125" style="1" customWidth="1"/>
    <col min="15357" max="15577" width="9.140625" style="1"/>
    <col min="15578" max="15578" width="4.5703125" style="1" customWidth="1"/>
    <col min="15579" max="15579" width="0.85546875" style="1" customWidth="1"/>
    <col min="15580" max="15580" width="3.5703125" style="1" customWidth="1"/>
    <col min="15581" max="15581" width="1.7109375" style="1" customWidth="1"/>
    <col min="15582" max="15582" width="5.42578125" style="1" customWidth="1"/>
    <col min="15583" max="15583" width="1.85546875" style="1" customWidth="1"/>
    <col min="15584" max="15584" width="3.5703125" style="1" customWidth="1"/>
    <col min="15585" max="15585" width="5.42578125" style="1" customWidth="1"/>
    <col min="15586" max="15586" width="0.140625" style="1" customWidth="1"/>
    <col min="15587" max="15587" width="5.28515625" style="1" customWidth="1"/>
    <col min="15588" max="15588" width="3.7109375" style="1" customWidth="1"/>
    <col min="15589" max="15589" width="1.5703125" style="1" customWidth="1"/>
    <col min="15590" max="15590" width="5.42578125" style="1" customWidth="1"/>
    <col min="15591" max="15591" width="2" style="1" customWidth="1"/>
    <col min="15592" max="15592" width="3.5703125" style="1" customWidth="1"/>
    <col min="15593" max="15593" width="5.42578125" style="1" customWidth="1"/>
    <col min="15594" max="15594" width="0.140625" style="1" customWidth="1"/>
    <col min="15595" max="15595" width="5.28515625" style="1" customWidth="1"/>
    <col min="15596" max="15596" width="3.7109375" style="1" customWidth="1"/>
    <col min="15597" max="15597" width="9" style="1" customWidth="1"/>
    <col min="15598" max="15598" width="1" style="1" customWidth="1"/>
    <col min="15599" max="15599" width="9.140625" style="1" customWidth="1"/>
    <col min="15600" max="15600" width="3.42578125" style="1" customWidth="1"/>
    <col min="15601" max="15607" width="0" style="1" hidden="1" customWidth="1"/>
    <col min="15608" max="15608" width="7.5703125" style="1" customWidth="1"/>
    <col min="15609" max="15610" width="0" style="1" hidden="1" customWidth="1"/>
    <col min="15611" max="15611" width="11.42578125" style="1" customWidth="1"/>
    <col min="15612" max="15612" width="7.42578125" style="1" customWidth="1"/>
    <col min="15613" max="15833" width="9.140625" style="1"/>
    <col min="15834" max="15834" width="4.5703125" style="1" customWidth="1"/>
    <col min="15835" max="15835" width="0.85546875" style="1" customWidth="1"/>
    <col min="15836" max="15836" width="3.5703125" style="1" customWidth="1"/>
    <col min="15837" max="15837" width="1.7109375" style="1" customWidth="1"/>
    <col min="15838" max="15838" width="5.42578125" style="1" customWidth="1"/>
    <col min="15839" max="15839" width="1.85546875" style="1" customWidth="1"/>
    <col min="15840" max="15840" width="3.5703125" style="1" customWidth="1"/>
    <col min="15841" max="15841" width="5.42578125" style="1" customWidth="1"/>
    <col min="15842" max="15842" width="0.140625" style="1" customWidth="1"/>
    <col min="15843" max="15843" width="5.28515625" style="1" customWidth="1"/>
    <col min="15844" max="15844" width="3.7109375" style="1" customWidth="1"/>
    <col min="15845" max="15845" width="1.5703125" style="1" customWidth="1"/>
    <col min="15846" max="15846" width="5.42578125" style="1" customWidth="1"/>
    <col min="15847" max="15847" width="2" style="1" customWidth="1"/>
    <col min="15848" max="15848" width="3.5703125" style="1" customWidth="1"/>
    <col min="15849" max="15849" width="5.42578125" style="1" customWidth="1"/>
    <col min="15850" max="15850" width="0.140625" style="1" customWidth="1"/>
    <col min="15851" max="15851" width="5.28515625" style="1" customWidth="1"/>
    <col min="15852" max="15852" width="3.7109375" style="1" customWidth="1"/>
    <col min="15853" max="15853" width="9" style="1" customWidth="1"/>
    <col min="15854" max="15854" width="1" style="1" customWidth="1"/>
    <col min="15855" max="15855" width="9.140625" style="1" customWidth="1"/>
    <col min="15856" max="15856" width="3.42578125" style="1" customWidth="1"/>
    <col min="15857" max="15863" width="0" style="1" hidden="1" customWidth="1"/>
    <col min="15864" max="15864" width="7.5703125" style="1" customWidth="1"/>
    <col min="15865" max="15866" width="0" style="1" hidden="1" customWidth="1"/>
    <col min="15867" max="15867" width="11.42578125" style="1" customWidth="1"/>
    <col min="15868" max="15868" width="7.42578125" style="1" customWidth="1"/>
    <col min="15869" max="16089" width="9.140625" style="1"/>
    <col min="16090" max="16090" width="4.5703125" style="1" customWidth="1"/>
    <col min="16091" max="16091" width="0.85546875" style="1" customWidth="1"/>
    <col min="16092" max="16092" width="3.5703125" style="1" customWidth="1"/>
    <col min="16093" max="16093" width="1.7109375" style="1" customWidth="1"/>
    <col min="16094" max="16094" width="5.42578125" style="1" customWidth="1"/>
    <col min="16095" max="16095" width="1.85546875" style="1" customWidth="1"/>
    <col min="16096" max="16096" width="3.5703125" style="1" customWidth="1"/>
    <col min="16097" max="16097" width="5.42578125" style="1" customWidth="1"/>
    <col min="16098" max="16098" width="0.140625" style="1" customWidth="1"/>
    <col min="16099" max="16099" width="5.28515625" style="1" customWidth="1"/>
    <col min="16100" max="16100" width="3.7109375" style="1" customWidth="1"/>
    <col min="16101" max="16101" width="1.5703125" style="1" customWidth="1"/>
    <col min="16102" max="16102" width="5.42578125" style="1" customWidth="1"/>
    <col min="16103" max="16103" width="2" style="1" customWidth="1"/>
    <col min="16104" max="16104" width="3.5703125" style="1" customWidth="1"/>
    <col min="16105" max="16105" width="5.42578125" style="1" customWidth="1"/>
    <col min="16106" max="16106" width="0.140625" style="1" customWidth="1"/>
    <col min="16107" max="16107" width="5.28515625" style="1" customWidth="1"/>
    <col min="16108" max="16108" width="3.7109375" style="1" customWidth="1"/>
    <col min="16109" max="16109" width="9" style="1" customWidth="1"/>
    <col min="16110" max="16110" width="1" style="1" customWidth="1"/>
    <col min="16111" max="16111" width="9.140625" style="1" customWidth="1"/>
    <col min="16112" max="16112" width="3.42578125" style="1" customWidth="1"/>
    <col min="16113" max="16119" width="0" style="1" hidden="1" customWidth="1"/>
    <col min="16120" max="16120" width="7.5703125" style="1" customWidth="1"/>
    <col min="16121" max="16122" width="0" style="1" hidden="1" customWidth="1"/>
    <col min="16123" max="16123" width="11.42578125" style="1" customWidth="1"/>
    <col min="16124" max="16124" width="7.42578125" style="1" customWidth="1"/>
    <col min="16125" max="16384" width="9.140625" style="1"/>
  </cols>
  <sheetData>
    <row r="1" spans="1:15" ht="18.75" customHeight="1">
      <c r="A1" s="86"/>
      <c r="B1" s="28"/>
      <c r="C1" s="28"/>
      <c r="D1" s="28"/>
      <c r="E1" s="28"/>
      <c r="F1" s="28"/>
      <c r="G1" s="28"/>
      <c r="J1" s="6"/>
      <c r="K1" s="73" t="s">
        <v>1</v>
      </c>
      <c r="L1" s="73"/>
      <c r="M1" s="73"/>
      <c r="N1" s="8"/>
      <c r="O1" s="19"/>
    </row>
    <row r="2" spans="1:15" ht="18.75" customHeight="1">
      <c r="A2" s="86"/>
      <c r="B2" s="136" t="s">
        <v>0</v>
      </c>
      <c r="C2" s="136"/>
      <c r="D2" s="136"/>
      <c r="E2" s="136"/>
      <c r="F2" s="136"/>
      <c r="G2" s="29"/>
      <c r="J2" s="6"/>
      <c r="K2" s="74" t="s">
        <v>3</v>
      </c>
      <c r="L2" s="74"/>
      <c r="M2" s="74"/>
      <c r="N2" s="8"/>
      <c r="O2" s="19"/>
    </row>
    <row r="3" spans="1:15" ht="18.75" customHeight="1">
      <c r="A3" s="86"/>
      <c r="B3" s="137"/>
      <c r="C3" s="137"/>
      <c r="D3" s="137"/>
      <c r="E3" s="137"/>
      <c r="F3" s="137"/>
      <c r="G3" s="51"/>
      <c r="J3" s="7"/>
      <c r="L3" s="75" t="s">
        <v>4</v>
      </c>
      <c r="M3" s="76"/>
      <c r="N3" s="25"/>
      <c r="O3" s="19"/>
    </row>
    <row r="4" spans="1:15" ht="18.75" customHeight="1">
      <c r="A4" s="86"/>
      <c r="B4" s="29"/>
      <c r="C4" s="29"/>
      <c r="D4" s="50" t="s">
        <v>2</v>
      </c>
      <c r="E4" s="29"/>
      <c r="F4" s="29"/>
      <c r="G4" s="29"/>
      <c r="J4" s="6"/>
      <c r="K4" s="89"/>
      <c r="L4" s="74" t="s">
        <v>5</v>
      </c>
      <c r="M4" s="74"/>
      <c r="N4" s="8"/>
      <c r="O4" s="19"/>
    </row>
    <row r="5" spans="1:15">
      <c r="B5" s="90"/>
      <c r="C5" s="90"/>
      <c r="D5" s="90"/>
      <c r="E5" s="90"/>
      <c r="F5" s="90"/>
      <c r="G5" s="90"/>
      <c r="J5" s="7"/>
      <c r="L5" s="77" t="s">
        <v>6</v>
      </c>
      <c r="M5" s="78"/>
      <c r="N5" s="24"/>
      <c r="O5" s="19"/>
    </row>
    <row r="6" spans="1:15" ht="18.75" customHeight="1">
      <c r="E6" s="91"/>
      <c r="J6" s="90"/>
      <c r="K6" s="79"/>
      <c r="L6" s="79"/>
      <c r="M6" s="79"/>
      <c r="N6" s="26"/>
      <c r="O6" s="19"/>
    </row>
    <row r="7" spans="1:15">
      <c r="J7" s="8"/>
      <c r="K7" s="91"/>
      <c r="L7" s="75" t="s">
        <v>7</v>
      </c>
      <c r="M7" s="80"/>
      <c r="N7" s="27"/>
      <c r="O7" s="19"/>
    </row>
    <row r="8" spans="1:15">
      <c r="A8" s="141" t="s">
        <v>534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9"/>
      <c r="O8" s="19"/>
    </row>
    <row r="9" spans="1:15" s="5" customFormat="1">
      <c r="A9" s="87"/>
      <c r="B9" s="87"/>
      <c r="C9" s="87"/>
      <c r="D9" s="87"/>
      <c r="E9" s="87"/>
      <c r="F9" s="87"/>
      <c r="G9" s="87"/>
      <c r="H9" s="131"/>
      <c r="I9" s="131"/>
      <c r="J9" s="131"/>
      <c r="K9" s="88"/>
      <c r="L9" s="88"/>
      <c r="M9" s="88"/>
    </row>
    <row r="10" spans="1:15" ht="75" customHeight="1">
      <c r="A10" s="61" t="s">
        <v>527</v>
      </c>
      <c r="B10" s="132" t="s">
        <v>518</v>
      </c>
      <c r="C10" s="132"/>
      <c r="D10" s="132"/>
      <c r="E10" s="132"/>
      <c r="F10" s="132"/>
      <c r="G10" s="132"/>
      <c r="H10" s="132"/>
      <c r="I10" s="132"/>
      <c r="J10" s="20" t="s">
        <v>8</v>
      </c>
      <c r="K10" s="20" t="s">
        <v>9</v>
      </c>
      <c r="L10" s="22" t="s">
        <v>567</v>
      </c>
      <c r="M10" s="21" t="s">
        <v>519</v>
      </c>
    </row>
    <row r="11" spans="1:15" ht="21.75" customHeight="1">
      <c r="A11" s="138" t="s">
        <v>10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40"/>
    </row>
    <row r="12" spans="1:15" ht="21.75" customHeight="1" outlineLevel="1">
      <c r="A12" s="60">
        <v>1</v>
      </c>
      <c r="B12" s="97" t="s">
        <v>514</v>
      </c>
      <c r="C12" s="97"/>
      <c r="D12" s="97"/>
      <c r="E12" s="97"/>
      <c r="F12" s="97"/>
      <c r="G12" s="97"/>
      <c r="H12" s="97"/>
      <c r="I12" s="97"/>
      <c r="J12" s="60" t="s">
        <v>11</v>
      </c>
      <c r="K12" s="2">
        <v>9.44</v>
      </c>
      <c r="L12" s="3">
        <v>0.4</v>
      </c>
      <c r="M12" s="3">
        <f t="shared" ref="M12:M20" si="0">L12+K12</f>
        <v>9.84</v>
      </c>
      <c r="N12" s="104"/>
      <c r="O12" s="105"/>
    </row>
    <row r="13" spans="1:15" ht="40.5" customHeight="1" outlineLevel="1">
      <c r="A13" s="60">
        <v>2</v>
      </c>
      <c r="B13" s="97" t="s">
        <v>515</v>
      </c>
      <c r="C13" s="97"/>
      <c r="D13" s="97"/>
      <c r="E13" s="97"/>
      <c r="F13" s="97"/>
      <c r="G13" s="97"/>
      <c r="H13" s="97"/>
      <c r="I13" s="97"/>
      <c r="J13" s="60" t="s">
        <v>11</v>
      </c>
      <c r="K13" s="2">
        <v>9.44</v>
      </c>
      <c r="L13" s="3">
        <v>1.24</v>
      </c>
      <c r="M13" s="3">
        <f t="shared" si="0"/>
        <v>10.68</v>
      </c>
      <c r="N13" s="104"/>
      <c r="O13" s="105"/>
    </row>
    <row r="14" spans="1:15" ht="21.75" customHeight="1" outlineLevel="1">
      <c r="A14" s="60">
        <v>3</v>
      </c>
      <c r="B14" s="97" t="s">
        <v>520</v>
      </c>
      <c r="C14" s="97"/>
      <c r="D14" s="97"/>
      <c r="E14" s="97"/>
      <c r="F14" s="97"/>
      <c r="G14" s="97"/>
      <c r="H14" s="97"/>
      <c r="I14" s="97"/>
      <c r="J14" s="60" t="s">
        <v>11</v>
      </c>
      <c r="K14" s="2">
        <v>9.44</v>
      </c>
      <c r="L14" s="3">
        <v>0.4</v>
      </c>
      <c r="M14" s="3">
        <f t="shared" si="0"/>
        <v>9.84</v>
      </c>
      <c r="N14" s="104"/>
      <c r="O14" s="105"/>
    </row>
    <row r="15" spans="1:15" ht="21.75" customHeight="1" outlineLevel="1">
      <c r="A15" s="60">
        <v>4</v>
      </c>
      <c r="B15" s="97" t="s">
        <v>521</v>
      </c>
      <c r="C15" s="97"/>
      <c r="D15" s="97"/>
      <c r="E15" s="97"/>
      <c r="F15" s="97"/>
      <c r="G15" s="97"/>
      <c r="H15" s="97"/>
      <c r="I15" s="97"/>
      <c r="J15" s="60" t="s">
        <v>11</v>
      </c>
      <c r="K15" s="2">
        <v>9.23</v>
      </c>
      <c r="L15" s="3">
        <v>0.4</v>
      </c>
      <c r="M15" s="3">
        <f t="shared" si="0"/>
        <v>9.6300000000000008</v>
      </c>
      <c r="N15" s="104"/>
      <c r="O15" s="105"/>
    </row>
    <row r="16" spans="1:15" ht="27" customHeight="1" outlineLevel="1">
      <c r="A16" s="60">
        <v>5</v>
      </c>
      <c r="B16" s="97" t="s">
        <v>522</v>
      </c>
      <c r="C16" s="97"/>
      <c r="D16" s="97"/>
      <c r="E16" s="97"/>
      <c r="F16" s="97"/>
      <c r="G16" s="97"/>
      <c r="H16" s="97"/>
      <c r="I16" s="97"/>
      <c r="J16" s="60" t="s">
        <v>11</v>
      </c>
      <c r="K16" s="2">
        <v>9.23</v>
      </c>
      <c r="L16" s="3">
        <v>1.24</v>
      </c>
      <c r="M16" s="3">
        <f t="shared" si="0"/>
        <v>10.47</v>
      </c>
      <c r="N16" s="104"/>
      <c r="O16" s="105"/>
    </row>
    <row r="17" spans="1:16" ht="21.75" customHeight="1" outlineLevel="1">
      <c r="A17" s="60">
        <v>6</v>
      </c>
      <c r="B17" s="97" t="s">
        <v>523</v>
      </c>
      <c r="C17" s="97"/>
      <c r="D17" s="97"/>
      <c r="E17" s="97"/>
      <c r="F17" s="97"/>
      <c r="G17" s="97"/>
      <c r="H17" s="97"/>
      <c r="I17" s="97"/>
      <c r="J17" s="60" t="s">
        <v>11</v>
      </c>
      <c r="K17" s="2">
        <v>9.23</v>
      </c>
      <c r="L17" s="3">
        <v>0.4</v>
      </c>
      <c r="M17" s="3">
        <f t="shared" si="0"/>
        <v>9.6300000000000008</v>
      </c>
      <c r="N17" s="104"/>
      <c r="O17" s="105"/>
    </row>
    <row r="18" spans="1:16" ht="21.75" customHeight="1" outlineLevel="1">
      <c r="A18" s="37">
        <v>7</v>
      </c>
      <c r="B18" s="97" t="s">
        <v>526</v>
      </c>
      <c r="C18" s="97"/>
      <c r="D18" s="97"/>
      <c r="E18" s="97"/>
      <c r="F18" s="97"/>
      <c r="G18" s="97"/>
      <c r="H18" s="97"/>
      <c r="I18" s="97"/>
      <c r="J18" s="60" t="s">
        <v>11</v>
      </c>
      <c r="K18" s="2">
        <v>8.74</v>
      </c>
      <c r="L18" s="3">
        <v>0.4</v>
      </c>
      <c r="M18" s="3">
        <f t="shared" si="0"/>
        <v>9.14</v>
      </c>
      <c r="N18" s="104"/>
      <c r="O18" s="105"/>
    </row>
    <row r="19" spans="1:16" ht="26.25" customHeight="1" outlineLevel="1">
      <c r="A19" s="60">
        <v>8</v>
      </c>
      <c r="B19" s="97" t="s">
        <v>524</v>
      </c>
      <c r="C19" s="97"/>
      <c r="D19" s="97"/>
      <c r="E19" s="97"/>
      <c r="F19" s="97"/>
      <c r="G19" s="97"/>
      <c r="H19" s="97"/>
      <c r="I19" s="97"/>
      <c r="J19" s="60" t="s">
        <v>11</v>
      </c>
      <c r="K19" s="2">
        <v>8.74</v>
      </c>
      <c r="L19" s="3">
        <v>1.24</v>
      </c>
      <c r="M19" s="3">
        <f t="shared" si="0"/>
        <v>9.98</v>
      </c>
      <c r="N19" s="104"/>
      <c r="O19" s="105"/>
    </row>
    <row r="20" spans="1:16" ht="21.75" customHeight="1" outlineLevel="1">
      <c r="A20" s="60">
        <v>9</v>
      </c>
      <c r="B20" s="97" t="s">
        <v>525</v>
      </c>
      <c r="C20" s="97"/>
      <c r="D20" s="97"/>
      <c r="E20" s="97"/>
      <c r="F20" s="97"/>
      <c r="G20" s="97"/>
      <c r="H20" s="97"/>
      <c r="I20" s="97"/>
      <c r="J20" s="60" t="s">
        <v>11</v>
      </c>
      <c r="K20" s="2">
        <v>8.74</v>
      </c>
      <c r="L20" s="3">
        <v>0.4</v>
      </c>
      <c r="M20" s="3">
        <f t="shared" si="0"/>
        <v>9.14</v>
      </c>
      <c r="N20" s="104"/>
      <c r="O20" s="105"/>
    </row>
    <row r="21" spans="1:16" ht="21.75" customHeight="1">
      <c r="A21" s="101" t="s">
        <v>12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104"/>
      <c r="O21" s="105"/>
    </row>
    <row r="22" spans="1:16" ht="39" customHeight="1" outlineLevel="1">
      <c r="A22" s="60" t="s">
        <v>13</v>
      </c>
      <c r="B22" s="97" t="s">
        <v>14</v>
      </c>
      <c r="C22" s="97"/>
      <c r="D22" s="97"/>
      <c r="E22" s="97"/>
      <c r="F22" s="97"/>
      <c r="G22" s="97"/>
      <c r="H22" s="97"/>
      <c r="I22" s="97"/>
      <c r="J22" s="60" t="s">
        <v>11</v>
      </c>
      <c r="K22" s="2">
        <v>7.7</v>
      </c>
      <c r="L22" s="36">
        <v>3.5</v>
      </c>
      <c r="M22" s="3">
        <f t="shared" ref="M22:M27" si="1">K22+L22</f>
        <v>11.2</v>
      </c>
      <c r="N22" s="104"/>
      <c r="O22" s="105"/>
      <c r="P22" s="56"/>
    </row>
    <row r="23" spans="1:16" ht="39" customHeight="1" outlineLevel="1">
      <c r="A23" s="60" t="s">
        <v>15</v>
      </c>
      <c r="B23" s="97" t="s">
        <v>16</v>
      </c>
      <c r="C23" s="97"/>
      <c r="D23" s="97"/>
      <c r="E23" s="97"/>
      <c r="F23" s="97"/>
      <c r="G23" s="97"/>
      <c r="H23" s="97"/>
      <c r="I23" s="97"/>
      <c r="J23" s="60" t="s">
        <v>11</v>
      </c>
      <c r="K23" s="2">
        <v>14.36</v>
      </c>
      <c r="L23" s="36">
        <v>3.5</v>
      </c>
      <c r="M23" s="3">
        <f t="shared" si="1"/>
        <v>17.86</v>
      </c>
      <c r="N23" s="104"/>
      <c r="O23" s="105"/>
      <c r="P23" s="56"/>
    </row>
    <row r="24" spans="1:16" ht="21.75" customHeight="1" outlineLevel="1">
      <c r="A24" s="60" t="s">
        <v>17</v>
      </c>
      <c r="B24" s="97" t="s">
        <v>18</v>
      </c>
      <c r="C24" s="97"/>
      <c r="D24" s="97"/>
      <c r="E24" s="97"/>
      <c r="F24" s="97"/>
      <c r="G24" s="97"/>
      <c r="H24" s="97"/>
      <c r="I24" s="97"/>
      <c r="J24" s="60" t="s">
        <v>11</v>
      </c>
      <c r="K24" s="2">
        <v>5.97</v>
      </c>
      <c r="L24" s="36">
        <v>3.5</v>
      </c>
      <c r="M24" s="3">
        <f t="shared" si="1"/>
        <v>9.4699999999999989</v>
      </c>
      <c r="N24" s="104"/>
      <c r="O24" s="105"/>
      <c r="P24" s="56"/>
    </row>
    <row r="25" spans="1:16" ht="30" customHeight="1" outlineLevel="1">
      <c r="A25" s="60" t="s">
        <v>19</v>
      </c>
      <c r="B25" s="97" t="s">
        <v>20</v>
      </c>
      <c r="C25" s="97"/>
      <c r="D25" s="97"/>
      <c r="E25" s="97"/>
      <c r="F25" s="97"/>
      <c r="G25" s="97"/>
      <c r="H25" s="97"/>
      <c r="I25" s="97"/>
      <c r="J25" s="60" t="s">
        <v>11</v>
      </c>
      <c r="K25" s="2">
        <v>29.99</v>
      </c>
      <c r="L25" s="36">
        <v>37.479999999999997</v>
      </c>
      <c r="M25" s="3">
        <f t="shared" si="1"/>
        <v>67.47</v>
      </c>
      <c r="N25" s="104"/>
      <c r="O25" s="105"/>
      <c r="P25" s="56"/>
    </row>
    <row r="26" spans="1:16" ht="21.75" customHeight="1" outlineLevel="1">
      <c r="A26" s="60" t="s">
        <v>21</v>
      </c>
      <c r="B26" s="97" t="s">
        <v>22</v>
      </c>
      <c r="C26" s="97"/>
      <c r="D26" s="97"/>
      <c r="E26" s="97"/>
      <c r="F26" s="97"/>
      <c r="G26" s="97"/>
      <c r="H26" s="97"/>
      <c r="I26" s="97"/>
      <c r="J26" s="60" t="s">
        <v>11</v>
      </c>
      <c r="K26" s="2">
        <v>22.53</v>
      </c>
      <c r="L26" s="36">
        <v>13.9</v>
      </c>
      <c r="M26" s="3">
        <f t="shared" si="1"/>
        <v>36.43</v>
      </c>
      <c r="N26" s="104"/>
      <c r="O26" s="105"/>
      <c r="P26" s="56"/>
    </row>
    <row r="27" spans="1:16" ht="42.75" customHeight="1" outlineLevel="1">
      <c r="A27" s="60" t="s">
        <v>23</v>
      </c>
      <c r="B27" s="97" t="s">
        <v>24</v>
      </c>
      <c r="C27" s="97"/>
      <c r="D27" s="97"/>
      <c r="E27" s="97"/>
      <c r="F27" s="97"/>
      <c r="G27" s="97"/>
      <c r="H27" s="97"/>
      <c r="I27" s="97"/>
      <c r="J27" s="60" t="s">
        <v>11</v>
      </c>
      <c r="K27" s="2">
        <v>22.53</v>
      </c>
      <c r="L27" s="36">
        <v>37.6</v>
      </c>
      <c r="M27" s="3">
        <f t="shared" si="1"/>
        <v>60.13</v>
      </c>
      <c r="N27" s="104"/>
      <c r="O27" s="105"/>
      <c r="P27" s="56"/>
    </row>
    <row r="28" spans="1:16" ht="27.75" customHeight="1" outlineLevel="1">
      <c r="A28" s="60" t="s">
        <v>601</v>
      </c>
      <c r="B28" s="97" t="s">
        <v>602</v>
      </c>
      <c r="C28" s="97"/>
      <c r="D28" s="97"/>
      <c r="E28" s="97"/>
      <c r="F28" s="97"/>
      <c r="G28" s="97"/>
      <c r="H28" s="97"/>
      <c r="I28" s="97"/>
      <c r="J28" s="60" t="s">
        <v>11</v>
      </c>
      <c r="K28" s="2">
        <v>22.38</v>
      </c>
      <c r="L28" s="36"/>
      <c r="M28" s="3">
        <v>22.38</v>
      </c>
      <c r="N28" s="104"/>
      <c r="O28" s="105"/>
      <c r="P28" s="56"/>
    </row>
    <row r="29" spans="1:16" ht="21.75" customHeight="1">
      <c r="A29" s="101" t="s">
        <v>385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</row>
    <row r="30" spans="1:16" s="18" customFormat="1" ht="21.75" customHeight="1" outlineLevel="1">
      <c r="A30" s="34" t="s">
        <v>386</v>
      </c>
      <c r="B30" s="97" t="s">
        <v>387</v>
      </c>
      <c r="C30" s="97"/>
      <c r="D30" s="97"/>
      <c r="E30" s="97"/>
      <c r="F30" s="97"/>
      <c r="G30" s="97"/>
      <c r="H30" s="97"/>
      <c r="I30" s="97"/>
      <c r="J30" s="60" t="s">
        <v>11</v>
      </c>
      <c r="K30" s="2">
        <v>6.82</v>
      </c>
      <c r="L30" s="4"/>
      <c r="M30" s="3">
        <v>6.82</v>
      </c>
    </row>
    <row r="31" spans="1:16" s="18" customFormat="1" ht="21.75" customHeight="1" outlineLevel="1">
      <c r="A31" s="34" t="s">
        <v>388</v>
      </c>
      <c r="B31" s="97" t="s">
        <v>532</v>
      </c>
      <c r="C31" s="97"/>
      <c r="D31" s="97"/>
      <c r="E31" s="97"/>
      <c r="F31" s="97"/>
      <c r="G31" s="97"/>
      <c r="H31" s="97"/>
      <c r="I31" s="97"/>
      <c r="J31" s="68" t="s">
        <v>99</v>
      </c>
      <c r="K31" s="2">
        <v>8.23</v>
      </c>
      <c r="L31" s="3">
        <v>2.13</v>
      </c>
      <c r="M31" s="3">
        <v>10.36</v>
      </c>
    </row>
    <row r="32" spans="1:16" ht="21.75" customHeight="1">
      <c r="A32" s="106" t="s">
        <v>389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  <c r="N32" s="10"/>
      <c r="O32" s="10"/>
    </row>
    <row r="33" spans="1:15" ht="21.75" customHeight="1" outlineLevel="1">
      <c r="A33" s="62">
        <v>1</v>
      </c>
      <c r="B33" s="97" t="s">
        <v>395</v>
      </c>
      <c r="C33" s="97"/>
      <c r="D33" s="97"/>
      <c r="E33" s="97"/>
      <c r="F33" s="97"/>
      <c r="G33" s="97"/>
      <c r="H33" s="97"/>
      <c r="I33" s="97"/>
      <c r="J33" s="70" t="s">
        <v>99</v>
      </c>
      <c r="K33" s="2">
        <v>5.68</v>
      </c>
      <c r="L33" s="3">
        <v>4.33</v>
      </c>
      <c r="M33" s="3">
        <f t="shared" ref="M33:M39" si="2">K33+L33</f>
        <v>10.01</v>
      </c>
      <c r="N33" s="104"/>
      <c r="O33" s="105"/>
    </row>
    <row r="34" spans="1:15" ht="21.75" customHeight="1" outlineLevel="1">
      <c r="A34" s="62">
        <v>2</v>
      </c>
      <c r="B34" s="97" t="s">
        <v>394</v>
      </c>
      <c r="C34" s="97"/>
      <c r="D34" s="97"/>
      <c r="E34" s="97"/>
      <c r="F34" s="97"/>
      <c r="G34" s="97"/>
      <c r="H34" s="97"/>
      <c r="I34" s="97"/>
      <c r="J34" s="70" t="s">
        <v>99</v>
      </c>
      <c r="K34" s="2">
        <v>1.92</v>
      </c>
      <c r="L34" s="3">
        <v>0.77</v>
      </c>
      <c r="M34" s="3">
        <f t="shared" si="2"/>
        <v>2.69</v>
      </c>
      <c r="N34" s="104"/>
      <c r="O34" s="105"/>
    </row>
    <row r="35" spans="1:15" ht="21.75" customHeight="1" outlineLevel="1">
      <c r="A35" s="62">
        <v>3</v>
      </c>
      <c r="B35" s="97" t="s">
        <v>393</v>
      </c>
      <c r="C35" s="97"/>
      <c r="D35" s="97"/>
      <c r="E35" s="97"/>
      <c r="F35" s="97"/>
      <c r="G35" s="97"/>
      <c r="H35" s="97"/>
      <c r="I35" s="97"/>
      <c r="J35" s="70" t="s">
        <v>99</v>
      </c>
      <c r="K35" s="2">
        <v>1.61</v>
      </c>
      <c r="L35" s="3">
        <v>0.27</v>
      </c>
      <c r="M35" s="3">
        <f t="shared" si="2"/>
        <v>1.8800000000000001</v>
      </c>
      <c r="N35" s="104"/>
      <c r="O35" s="105"/>
    </row>
    <row r="36" spans="1:15" ht="21.75" customHeight="1" outlineLevel="1">
      <c r="A36" s="62">
        <v>4</v>
      </c>
      <c r="B36" s="97" t="s">
        <v>390</v>
      </c>
      <c r="C36" s="97"/>
      <c r="D36" s="97"/>
      <c r="E36" s="97"/>
      <c r="F36" s="97"/>
      <c r="G36" s="97"/>
      <c r="H36" s="97"/>
      <c r="I36" s="97"/>
      <c r="J36" s="70" t="s">
        <v>99</v>
      </c>
      <c r="K36" s="2">
        <v>4.29</v>
      </c>
      <c r="L36" s="4">
        <v>3.23</v>
      </c>
      <c r="M36" s="3">
        <f t="shared" si="2"/>
        <v>7.52</v>
      </c>
      <c r="N36" s="104"/>
      <c r="O36" s="105"/>
    </row>
    <row r="37" spans="1:15" ht="21.75" customHeight="1" outlineLevel="1">
      <c r="A37" s="62">
        <v>5</v>
      </c>
      <c r="B37" s="97" t="s">
        <v>391</v>
      </c>
      <c r="C37" s="97"/>
      <c r="D37" s="97"/>
      <c r="E37" s="97"/>
      <c r="F37" s="97"/>
      <c r="G37" s="97"/>
      <c r="H37" s="97"/>
      <c r="I37" s="97"/>
      <c r="J37" s="70" t="s">
        <v>99</v>
      </c>
      <c r="K37" s="2">
        <v>1.74</v>
      </c>
      <c r="L37" s="3">
        <v>2.21</v>
      </c>
      <c r="M37" s="3">
        <f t="shared" si="2"/>
        <v>3.95</v>
      </c>
      <c r="N37" s="104"/>
      <c r="O37" s="105"/>
    </row>
    <row r="38" spans="1:15" ht="21.75" customHeight="1" outlineLevel="1">
      <c r="A38" s="62">
        <v>6</v>
      </c>
      <c r="B38" s="97" t="s">
        <v>392</v>
      </c>
      <c r="C38" s="97"/>
      <c r="D38" s="97"/>
      <c r="E38" s="97"/>
      <c r="F38" s="97"/>
      <c r="G38" s="97"/>
      <c r="H38" s="97"/>
      <c r="I38" s="97"/>
      <c r="J38" s="70" t="s">
        <v>99</v>
      </c>
      <c r="K38" s="2">
        <v>3.74</v>
      </c>
      <c r="L38" s="3">
        <v>6.96</v>
      </c>
      <c r="M38" s="3">
        <f t="shared" si="2"/>
        <v>10.7</v>
      </c>
      <c r="N38" s="142"/>
      <c r="O38" s="143"/>
    </row>
    <row r="39" spans="1:15" ht="39.75" customHeight="1" outlineLevel="1">
      <c r="A39" s="62">
        <v>7</v>
      </c>
      <c r="B39" s="97" t="s">
        <v>570</v>
      </c>
      <c r="C39" s="97"/>
      <c r="D39" s="97"/>
      <c r="E39" s="97"/>
      <c r="F39" s="97"/>
      <c r="G39" s="97"/>
      <c r="H39" s="97"/>
      <c r="I39" s="97"/>
      <c r="J39" s="70" t="s">
        <v>99</v>
      </c>
      <c r="K39" s="2">
        <v>7.46</v>
      </c>
      <c r="L39" s="3">
        <v>15.66</v>
      </c>
      <c r="M39" s="3">
        <f t="shared" si="2"/>
        <v>23.12</v>
      </c>
      <c r="N39" s="104"/>
      <c r="O39" s="105"/>
    </row>
    <row r="40" spans="1:15" ht="21.75" customHeight="1" outlineLevel="1">
      <c r="A40" s="38"/>
      <c r="B40" s="109" t="s">
        <v>591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</row>
    <row r="41" spans="1:15" ht="21.75" customHeight="1" outlineLevel="1">
      <c r="A41" s="9">
        <v>1</v>
      </c>
      <c r="B41" s="97" t="s">
        <v>593</v>
      </c>
      <c r="C41" s="97"/>
      <c r="D41" s="97"/>
      <c r="E41" s="97"/>
      <c r="F41" s="97"/>
      <c r="G41" s="97"/>
      <c r="H41" s="97"/>
      <c r="I41" s="97"/>
      <c r="J41" s="62" t="s">
        <v>11</v>
      </c>
      <c r="K41" s="20">
        <f>0.03+0.47+0.55+0.31</f>
        <v>1.36</v>
      </c>
      <c r="L41" s="20">
        <f>0.32+0+1.55+0.75</f>
        <v>2.62</v>
      </c>
      <c r="M41" s="20">
        <f>K41+L41</f>
        <v>3.9800000000000004</v>
      </c>
      <c r="N41" s="142"/>
      <c r="O41" s="143"/>
    </row>
    <row r="42" spans="1:15" ht="21.75" customHeight="1" outlineLevel="1">
      <c r="A42" s="39"/>
      <c r="B42" s="135" t="s">
        <v>571</v>
      </c>
      <c r="C42" s="135"/>
      <c r="D42" s="135"/>
      <c r="E42" s="135"/>
      <c r="F42" s="135"/>
      <c r="G42" s="135"/>
      <c r="H42" s="135"/>
      <c r="I42" s="135"/>
      <c r="J42" s="66"/>
      <c r="K42" s="81"/>
      <c r="L42" s="81"/>
      <c r="M42" s="82"/>
    </row>
    <row r="43" spans="1:15" ht="21.75" customHeight="1" outlineLevel="1">
      <c r="A43" s="62">
        <v>1</v>
      </c>
      <c r="B43" s="97" t="s">
        <v>396</v>
      </c>
      <c r="C43" s="97"/>
      <c r="D43" s="97"/>
      <c r="E43" s="97"/>
      <c r="F43" s="97"/>
      <c r="G43" s="97"/>
      <c r="H43" s="97"/>
      <c r="I43" s="97"/>
      <c r="J43" s="70" t="s">
        <v>99</v>
      </c>
      <c r="K43" s="2">
        <v>0.6</v>
      </c>
      <c r="L43" s="3">
        <v>0.25</v>
      </c>
      <c r="M43" s="3">
        <f>K43+L43</f>
        <v>0.85</v>
      </c>
      <c r="N43" s="142"/>
      <c r="O43" s="143"/>
    </row>
    <row r="44" spans="1:15" ht="21.75" customHeight="1" outlineLevel="1">
      <c r="A44" s="62">
        <v>2</v>
      </c>
      <c r="B44" s="97" t="s">
        <v>397</v>
      </c>
      <c r="C44" s="97"/>
      <c r="D44" s="97"/>
      <c r="E44" s="97"/>
      <c r="F44" s="97"/>
      <c r="G44" s="97"/>
      <c r="H44" s="97"/>
      <c r="I44" s="97"/>
      <c r="J44" s="70" t="s">
        <v>99</v>
      </c>
      <c r="K44" s="2">
        <v>1.29</v>
      </c>
      <c r="L44" s="3">
        <v>1.26</v>
      </c>
      <c r="M44" s="3">
        <f t="shared" ref="M44:M55" si="3">K44+L44</f>
        <v>2.5499999999999998</v>
      </c>
      <c r="N44" s="142"/>
      <c r="O44" s="143"/>
    </row>
    <row r="45" spans="1:15" ht="21.75" customHeight="1" outlineLevel="1">
      <c r="A45" s="62">
        <v>3</v>
      </c>
      <c r="B45" s="97" t="s">
        <v>398</v>
      </c>
      <c r="C45" s="97"/>
      <c r="D45" s="97"/>
      <c r="E45" s="97"/>
      <c r="F45" s="97"/>
      <c r="G45" s="97"/>
      <c r="H45" s="97"/>
      <c r="I45" s="97"/>
      <c r="J45" s="70" t="s">
        <v>99</v>
      </c>
      <c r="K45" s="2">
        <v>0.78</v>
      </c>
      <c r="L45" s="3">
        <v>0.28000000000000003</v>
      </c>
      <c r="M45" s="3">
        <f t="shared" si="3"/>
        <v>1.06</v>
      </c>
      <c r="N45" s="142"/>
      <c r="O45" s="143"/>
    </row>
    <row r="46" spans="1:15" ht="21.75" customHeight="1" outlineLevel="1">
      <c r="A46" s="62">
        <v>4</v>
      </c>
      <c r="B46" s="97" t="s">
        <v>399</v>
      </c>
      <c r="C46" s="97"/>
      <c r="D46" s="97"/>
      <c r="E46" s="97"/>
      <c r="F46" s="97"/>
      <c r="G46" s="97"/>
      <c r="H46" s="97"/>
      <c r="I46" s="97"/>
      <c r="J46" s="70" t="s">
        <v>99</v>
      </c>
      <c r="K46" s="2">
        <v>0.78</v>
      </c>
      <c r="L46" s="3">
        <v>0.28000000000000003</v>
      </c>
      <c r="M46" s="3">
        <f t="shared" si="3"/>
        <v>1.06</v>
      </c>
      <c r="N46" s="142"/>
      <c r="O46" s="143"/>
    </row>
    <row r="47" spans="1:15" ht="21.75" customHeight="1" outlineLevel="1">
      <c r="A47" s="62">
        <v>5</v>
      </c>
      <c r="B47" s="97" t="s">
        <v>400</v>
      </c>
      <c r="C47" s="97"/>
      <c r="D47" s="97"/>
      <c r="E47" s="97"/>
      <c r="F47" s="97"/>
      <c r="G47" s="97"/>
      <c r="H47" s="97"/>
      <c r="I47" s="97"/>
      <c r="J47" s="70" t="s">
        <v>99</v>
      </c>
      <c r="K47" s="2">
        <v>0.7</v>
      </c>
      <c r="L47" s="3">
        <v>0.82</v>
      </c>
      <c r="M47" s="3">
        <f t="shared" si="3"/>
        <v>1.52</v>
      </c>
      <c r="N47" s="142"/>
      <c r="O47" s="143"/>
    </row>
    <row r="48" spans="1:15" ht="21.75" customHeight="1" outlineLevel="1">
      <c r="A48" s="62">
        <v>6</v>
      </c>
      <c r="B48" s="97" t="s">
        <v>568</v>
      </c>
      <c r="C48" s="97"/>
      <c r="D48" s="97"/>
      <c r="E48" s="97"/>
      <c r="F48" s="97"/>
      <c r="G48" s="97"/>
      <c r="H48" s="97"/>
      <c r="I48" s="97"/>
      <c r="J48" s="70" t="s">
        <v>99</v>
      </c>
      <c r="K48" s="2">
        <v>0.6</v>
      </c>
      <c r="L48" s="3">
        <v>0.54</v>
      </c>
      <c r="M48" s="3">
        <f t="shared" si="3"/>
        <v>1.1400000000000001</v>
      </c>
      <c r="N48" s="142"/>
      <c r="O48" s="143"/>
    </row>
    <row r="49" spans="1:15" ht="21.75" customHeight="1" outlineLevel="1">
      <c r="A49" s="62">
        <v>7</v>
      </c>
      <c r="B49" s="97" t="s">
        <v>401</v>
      </c>
      <c r="C49" s="97"/>
      <c r="D49" s="97"/>
      <c r="E49" s="97"/>
      <c r="F49" s="97"/>
      <c r="G49" s="97"/>
      <c r="H49" s="97"/>
      <c r="I49" s="97"/>
      <c r="J49" s="70" t="s">
        <v>99</v>
      </c>
      <c r="K49" s="2">
        <v>0.88</v>
      </c>
      <c r="L49" s="3">
        <v>0.34</v>
      </c>
      <c r="M49" s="3">
        <f t="shared" si="3"/>
        <v>1.22</v>
      </c>
      <c r="N49" s="142"/>
      <c r="O49" s="143"/>
    </row>
    <row r="50" spans="1:15" ht="21.75" customHeight="1" outlineLevel="1">
      <c r="A50" s="62">
        <v>8</v>
      </c>
      <c r="B50" s="97" t="s">
        <v>402</v>
      </c>
      <c r="C50" s="97"/>
      <c r="D50" s="97"/>
      <c r="E50" s="97"/>
      <c r="F50" s="97"/>
      <c r="G50" s="97"/>
      <c r="H50" s="97"/>
      <c r="I50" s="97"/>
      <c r="J50" s="70" t="s">
        <v>99</v>
      </c>
      <c r="K50" s="2">
        <v>0.67</v>
      </c>
      <c r="L50" s="3">
        <v>0.26</v>
      </c>
      <c r="M50" s="3">
        <f t="shared" si="3"/>
        <v>0.93</v>
      </c>
      <c r="N50" s="142"/>
      <c r="O50" s="143"/>
    </row>
    <row r="51" spans="1:15" ht="21.75" customHeight="1" outlineLevel="1">
      <c r="A51" s="62">
        <v>9</v>
      </c>
      <c r="B51" s="97" t="s">
        <v>403</v>
      </c>
      <c r="C51" s="97"/>
      <c r="D51" s="97"/>
      <c r="E51" s="97"/>
      <c r="F51" s="97"/>
      <c r="G51" s="97"/>
      <c r="H51" s="97"/>
      <c r="I51" s="97"/>
      <c r="J51" s="70" t="s">
        <v>99</v>
      </c>
      <c r="K51" s="2">
        <v>0.7</v>
      </c>
      <c r="L51" s="3">
        <v>0.25</v>
      </c>
      <c r="M51" s="3">
        <f t="shared" si="3"/>
        <v>0.95</v>
      </c>
      <c r="N51" s="142"/>
      <c r="O51" s="143"/>
    </row>
    <row r="52" spans="1:15" ht="21.75" customHeight="1" outlineLevel="1">
      <c r="A52" s="62">
        <v>10</v>
      </c>
      <c r="B52" s="97" t="s">
        <v>404</v>
      </c>
      <c r="C52" s="97"/>
      <c r="D52" s="97"/>
      <c r="E52" s="97"/>
      <c r="F52" s="97"/>
      <c r="G52" s="97"/>
      <c r="H52" s="97"/>
      <c r="I52" s="97"/>
      <c r="J52" s="70" t="s">
        <v>99</v>
      </c>
      <c r="K52" s="2">
        <v>0.78</v>
      </c>
      <c r="L52" s="3">
        <v>0.34</v>
      </c>
      <c r="M52" s="3">
        <f t="shared" si="3"/>
        <v>1.1200000000000001</v>
      </c>
      <c r="N52" s="142"/>
      <c r="O52" s="143"/>
    </row>
    <row r="53" spans="1:15" ht="21.75" customHeight="1" outlineLevel="1">
      <c r="A53" s="62">
        <v>11</v>
      </c>
      <c r="B53" s="97" t="s">
        <v>590</v>
      </c>
      <c r="C53" s="97"/>
      <c r="D53" s="97"/>
      <c r="E53" s="97"/>
      <c r="F53" s="97"/>
      <c r="G53" s="97"/>
      <c r="H53" s="97"/>
      <c r="I53" s="97"/>
      <c r="J53" s="70" t="s">
        <v>99</v>
      </c>
      <c r="K53" s="2">
        <v>0.56999999999999995</v>
      </c>
      <c r="L53" s="3">
        <v>0.26</v>
      </c>
      <c r="M53" s="3">
        <f t="shared" si="3"/>
        <v>0.83</v>
      </c>
      <c r="N53" s="142"/>
      <c r="O53" s="143"/>
    </row>
    <row r="54" spans="1:15" ht="21.75" customHeight="1" outlineLevel="1">
      <c r="A54" s="62">
        <v>12</v>
      </c>
      <c r="B54" s="97" t="s">
        <v>405</v>
      </c>
      <c r="C54" s="97"/>
      <c r="D54" s="97"/>
      <c r="E54" s="97"/>
      <c r="F54" s="97"/>
      <c r="G54" s="97"/>
      <c r="H54" s="97"/>
      <c r="I54" s="97"/>
      <c r="J54" s="68" t="s">
        <v>99</v>
      </c>
      <c r="K54" s="2">
        <v>0.52</v>
      </c>
      <c r="L54" s="3">
        <v>0.27</v>
      </c>
      <c r="M54" s="3">
        <f t="shared" si="3"/>
        <v>0.79</v>
      </c>
      <c r="N54" s="142"/>
      <c r="O54" s="143"/>
    </row>
    <row r="55" spans="1:15" ht="21.75" customHeight="1" outlineLevel="1">
      <c r="A55" s="62">
        <v>13</v>
      </c>
      <c r="B55" s="97" t="s">
        <v>406</v>
      </c>
      <c r="C55" s="97"/>
      <c r="D55" s="97"/>
      <c r="E55" s="97"/>
      <c r="F55" s="97"/>
      <c r="G55" s="97"/>
      <c r="H55" s="97"/>
      <c r="I55" s="97"/>
      <c r="J55" s="70" t="s">
        <v>99</v>
      </c>
      <c r="K55" s="2">
        <v>1.2</v>
      </c>
      <c r="L55" s="3">
        <v>0.38</v>
      </c>
      <c r="M55" s="3">
        <f t="shared" si="3"/>
        <v>1.58</v>
      </c>
      <c r="N55" s="142"/>
      <c r="O55" s="143"/>
    </row>
    <row r="56" spans="1:15" ht="21.75" customHeight="1" outlineLevel="1">
      <c r="A56" s="70"/>
      <c r="B56" s="111" t="s">
        <v>572</v>
      </c>
      <c r="C56" s="111"/>
      <c r="D56" s="111"/>
      <c r="E56" s="111"/>
      <c r="F56" s="111"/>
      <c r="G56" s="111"/>
      <c r="H56" s="111"/>
      <c r="I56" s="111"/>
      <c r="J56" s="71"/>
      <c r="K56" s="30"/>
      <c r="L56" s="23"/>
      <c r="M56" s="31"/>
    </row>
    <row r="57" spans="1:15" s="57" customFormat="1" ht="21.75" customHeight="1" outlineLevel="1">
      <c r="A57" s="62">
        <v>1</v>
      </c>
      <c r="B57" s="98" t="s">
        <v>573</v>
      </c>
      <c r="C57" s="99" t="s">
        <v>573</v>
      </c>
      <c r="D57" s="99" t="s">
        <v>573</v>
      </c>
      <c r="E57" s="99" t="s">
        <v>573</v>
      </c>
      <c r="F57" s="99" t="s">
        <v>573</v>
      </c>
      <c r="G57" s="99" t="s">
        <v>573</v>
      </c>
      <c r="H57" s="99" t="s">
        <v>573</v>
      </c>
      <c r="I57" s="100" t="s">
        <v>573</v>
      </c>
      <c r="J57" s="69" t="s">
        <v>99</v>
      </c>
      <c r="K57" s="2">
        <v>0.64</v>
      </c>
      <c r="L57" s="36">
        <v>0.31</v>
      </c>
      <c r="M57" s="3">
        <f>K57+L57</f>
        <v>0.95</v>
      </c>
      <c r="N57" s="144"/>
      <c r="O57" s="145"/>
    </row>
    <row r="58" spans="1:15" s="57" customFormat="1" ht="21.75" customHeight="1" outlineLevel="1">
      <c r="A58" s="62">
        <v>2</v>
      </c>
      <c r="B58" s="98" t="s">
        <v>574</v>
      </c>
      <c r="C58" s="99" t="s">
        <v>574</v>
      </c>
      <c r="D58" s="99" t="s">
        <v>574</v>
      </c>
      <c r="E58" s="99" t="s">
        <v>574</v>
      </c>
      <c r="F58" s="99" t="s">
        <v>574</v>
      </c>
      <c r="G58" s="99" t="s">
        <v>574</v>
      </c>
      <c r="H58" s="99" t="s">
        <v>574</v>
      </c>
      <c r="I58" s="100" t="s">
        <v>574</v>
      </c>
      <c r="J58" s="69" t="s">
        <v>99</v>
      </c>
      <c r="K58" s="2">
        <f>K57</f>
        <v>0.64</v>
      </c>
      <c r="L58" s="36">
        <v>0.25</v>
      </c>
      <c r="M58" s="3">
        <f t="shared" ref="M58:M75" si="4">K58+L58</f>
        <v>0.89</v>
      </c>
      <c r="N58" s="144"/>
      <c r="O58" s="145"/>
    </row>
    <row r="59" spans="1:15" s="57" customFormat="1" ht="21.75" customHeight="1" outlineLevel="1">
      <c r="A59" s="62">
        <v>3</v>
      </c>
      <c r="B59" s="98" t="s">
        <v>397</v>
      </c>
      <c r="C59" s="99" t="s">
        <v>397</v>
      </c>
      <c r="D59" s="99" t="s">
        <v>397</v>
      </c>
      <c r="E59" s="99" t="s">
        <v>397</v>
      </c>
      <c r="F59" s="99" t="s">
        <v>397</v>
      </c>
      <c r="G59" s="99" t="s">
        <v>397</v>
      </c>
      <c r="H59" s="99" t="s">
        <v>397</v>
      </c>
      <c r="I59" s="100" t="s">
        <v>397</v>
      </c>
      <c r="J59" s="69" t="s">
        <v>99</v>
      </c>
      <c r="K59" s="2">
        <f>K57</f>
        <v>0.64</v>
      </c>
      <c r="L59" s="36">
        <v>0.77</v>
      </c>
      <c r="M59" s="3">
        <f t="shared" si="4"/>
        <v>1.4100000000000001</v>
      </c>
    </row>
    <row r="60" spans="1:15" s="57" customFormat="1" ht="21.75" customHeight="1" outlineLevel="1">
      <c r="A60" s="62">
        <v>4</v>
      </c>
      <c r="B60" s="98" t="s">
        <v>575</v>
      </c>
      <c r="C60" s="99" t="s">
        <v>575</v>
      </c>
      <c r="D60" s="99" t="s">
        <v>575</v>
      </c>
      <c r="E60" s="99" t="s">
        <v>575</v>
      </c>
      <c r="F60" s="99" t="s">
        <v>575</v>
      </c>
      <c r="G60" s="99" t="s">
        <v>575</v>
      </c>
      <c r="H60" s="99" t="s">
        <v>575</v>
      </c>
      <c r="I60" s="100" t="s">
        <v>575</v>
      </c>
      <c r="J60" s="69" t="s">
        <v>99</v>
      </c>
      <c r="K60" s="2">
        <f>K57</f>
        <v>0.64</v>
      </c>
      <c r="L60" s="36">
        <v>0.31</v>
      </c>
      <c r="M60" s="3">
        <f t="shared" si="4"/>
        <v>0.95</v>
      </c>
    </row>
    <row r="61" spans="1:15" s="57" customFormat="1" ht="21.75" customHeight="1" outlineLevel="1">
      <c r="A61" s="62">
        <v>5</v>
      </c>
      <c r="B61" s="98" t="s">
        <v>576</v>
      </c>
      <c r="C61" s="99" t="s">
        <v>576</v>
      </c>
      <c r="D61" s="99" t="s">
        <v>576</v>
      </c>
      <c r="E61" s="99" t="s">
        <v>576</v>
      </c>
      <c r="F61" s="99" t="s">
        <v>576</v>
      </c>
      <c r="G61" s="99" t="s">
        <v>576</v>
      </c>
      <c r="H61" s="99" t="s">
        <v>576</v>
      </c>
      <c r="I61" s="100" t="s">
        <v>576</v>
      </c>
      <c r="J61" s="69" t="s">
        <v>99</v>
      </c>
      <c r="K61" s="2">
        <f>K57</f>
        <v>0.64</v>
      </c>
      <c r="L61" s="36">
        <v>0.24</v>
      </c>
      <c r="M61" s="3">
        <f t="shared" si="4"/>
        <v>0.88</v>
      </c>
    </row>
    <row r="62" spans="1:15" s="57" customFormat="1" ht="21.75" customHeight="1" outlineLevel="1">
      <c r="A62" s="62">
        <v>6</v>
      </c>
      <c r="B62" s="98" t="s">
        <v>396</v>
      </c>
      <c r="C62" s="99" t="s">
        <v>396</v>
      </c>
      <c r="D62" s="99" t="s">
        <v>396</v>
      </c>
      <c r="E62" s="99" t="s">
        <v>396</v>
      </c>
      <c r="F62" s="99" t="s">
        <v>396</v>
      </c>
      <c r="G62" s="99" t="s">
        <v>396</v>
      </c>
      <c r="H62" s="99" t="s">
        <v>396</v>
      </c>
      <c r="I62" s="100" t="s">
        <v>396</v>
      </c>
      <c r="J62" s="69" t="s">
        <v>99</v>
      </c>
      <c r="K62" s="2">
        <f>K57</f>
        <v>0.64</v>
      </c>
      <c r="L62" s="36">
        <v>0.26</v>
      </c>
      <c r="M62" s="3">
        <f t="shared" si="4"/>
        <v>0.9</v>
      </c>
    </row>
    <row r="63" spans="1:15" s="57" customFormat="1" ht="21.75" customHeight="1" outlineLevel="1">
      <c r="A63" s="62">
        <v>7</v>
      </c>
      <c r="B63" s="98" t="s">
        <v>403</v>
      </c>
      <c r="C63" s="99" t="s">
        <v>403</v>
      </c>
      <c r="D63" s="99" t="s">
        <v>403</v>
      </c>
      <c r="E63" s="99" t="s">
        <v>403</v>
      </c>
      <c r="F63" s="99" t="s">
        <v>403</v>
      </c>
      <c r="G63" s="99" t="s">
        <v>403</v>
      </c>
      <c r="H63" s="99" t="s">
        <v>403</v>
      </c>
      <c r="I63" s="100" t="s">
        <v>403</v>
      </c>
      <c r="J63" s="69" t="s">
        <v>99</v>
      </c>
      <c r="K63" s="2">
        <f>K57</f>
        <v>0.64</v>
      </c>
      <c r="L63" s="36">
        <v>0.27</v>
      </c>
      <c r="M63" s="3">
        <f t="shared" si="4"/>
        <v>0.91</v>
      </c>
    </row>
    <row r="64" spans="1:15" s="57" customFormat="1" ht="21.75" customHeight="1" outlineLevel="1">
      <c r="A64" s="62">
        <v>8</v>
      </c>
      <c r="B64" s="98" t="s">
        <v>577</v>
      </c>
      <c r="C64" s="99" t="s">
        <v>577</v>
      </c>
      <c r="D64" s="99" t="s">
        <v>577</v>
      </c>
      <c r="E64" s="99" t="s">
        <v>577</v>
      </c>
      <c r="F64" s="99" t="s">
        <v>577</v>
      </c>
      <c r="G64" s="99" t="s">
        <v>577</v>
      </c>
      <c r="H64" s="99" t="s">
        <v>577</v>
      </c>
      <c r="I64" s="100" t="s">
        <v>577</v>
      </c>
      <c r="J64" s="69" t="s">
        <v>99</v>
      </c>
      <c r="K64" s="2">
        <f>K57</f>
        <v>0.64</v>
      </c>
      <c r="L64" s="36">
        <v>0.31</v>
      </c>
      <c r="M64" s="3">
        <f t="shared" si="4"/>
        <v>0.95</v>
      </c>
    </row>
    <row r="65" spans="1:15" s="57" customFormat="1" ht="21.75" customHeight="1" outlineLevel="1">
      <c r="A65" s="62">
        <v>9</v>
      </c>
      <c r="B65" s="98" t="s">
        <v>578</v>
      </c>
      <c r="C65" s="99" t="s">
        <v>578</v>
      </c>
      <c r="D65" s="99" t="s">
        <v>578</v>
      </c>
      <c r="E65" s="99" t="s">
        <v>578</v>
      </c>
      <c r="F65" s="99" t="s">
        <v>578</v>
      </c>
      <c r="G65" s="99" t="s">
        <v>578</v>
      </c>
      <c r="H65" s="99" t="s">
        <v>578</v>
      </c>
      <c r="I65" s="100" t="s">
        <v>578</v>
      </c>
      <c r="J65" s="69" t="s">
        <v>99</v>
      </c>
      <c r="K65" s="2">
        <f>K57</f>
        <v>0.64</v>
      </c>
      <c r="L65" s="36">
        <v>0.3</v>
      </c>
      <c r="M65" s="3">
        <f t="shared" si="4"/>
        <v>0.94</v>
      </c>
    </row>
    <row r="66" spans="1:15" ht="21.75" customHeight="1" outlineLevel="1">
      <c r="A66" s="62">
        <v>10</v>
      </c>
      <c r="B66" s="98" t="s">
        <v>579</v>
      </c>
      <c r="C66" s="99" t="s">
        <v>579</v>
      </c>
      <c r="D66" s="99" t="s">
        <v>579</v>
      </c>
      <c r="E66" s="99" t="s">
        <v>579</v>
      </c>
      <c r="F66" s="99" t="s">
        <v>579</v>
      </c>
      <c r="G66" s="99" t="s">
        <v>579</v>
      </c>
      <c r="H66" s="99" t="s">
        <v>579</v>
      </c>
      <c r="I66" s="100" t="s">
        <v>579</v>
      </c>
      <c r="J66" s="69" t="s">
        <v>99</v>
      </c>
      <c r="K66" s="2">
        <f>K57</f>
        <v>0.64</v>
      </c>
      <c r="L66" s="36">
        <v>0.37</v>
      </c>
      <c r="M66" s="3">
        <f t="shared" si="4"/>
        <v>1.01</v>
      </c>
    </row>
    <row r="67" spans="1:15" s="57" customFormat="1" ht="21.75" customHeight="1" outlineLevel="1">
      <c r="A67" s="62">
        <v>11</v>
      </c>
      <c r="B67" s="98" t="s">
        <v>580</v>
      </c>
      <c r="C67" s="99" t="s">
        <v>580</v>
      </c>
      <c r="D67" s="99" t="s">
        <v>580</v>
      </c>
      <c r="E67" s="99" t="s">
        <v>580</v>
      </c>
      <c r="F67" s="99" t="s">
        <v>580</v>
      </c>
      <c r="G67" s="99" t="s">
        <v>580</v>
      </c>
      <c r="H67" s="99" t="s">
        <v>580</v>
      </c>
      <c r="I67" s="100" t="s">
        <v>580</v>
      </c>
      <c r="J67" s="69" t="s">
        <v>99</v>
      </c>
      <c r="K67" s="2">
        <f>K57</f>
        <v>0.64</v>
      </c>
      <c r="L67" s="36">
        <v>0.28000000000000003</v>
      </c>
      <c r="M67" s="3">
        <f t="shared" si="4"/>
        <v>0.92</v>
      </c>
    </row>
    <row r="68" spans="1:15" s="57" customFormat="1" ht="21.75" customHeight="1" outlineLevel="1">
      <c r="A68" s="62">
        <v>12</v>
      </c>
      <c r="B68" s="98" t="s">
        <v>581</v>
      </c>
      <c r="C68" s="99" t="s">
        <v>581</v>
      </c>
      <c r="D68" s="99" t="s">
        <v>581</v>
      </c>
      <c r="E68" s="99" t="s">
        <v>581</v>
      </c>
      <c r="F68" s="99" t="s">
        <v>581</v>
      </c>
      <c r="G68" s="99" t="s">
        <v>581</v>
      </c>
      <c r="H68" s="99" t="s">
        <v>581</v>
      </c>
      <c r="I68" s="100" t="s">
        <v>581</v>
      </c>
      <c r="J68" s="69" t="s">
        <v>99</v>
      </c>
      <c r="K68" s="2">
        <f>K57</f>
        <v>0.64</v>
      </c>
      <c r="L68" s="36">
        <v>0.24</v>
      </c>
      <c r="M68" s="3">
        <f t="shared" si="4"/>
        <v>0.88</v>
      </c>
    </row>
    <row r="69" spans="1:15" s="57" customFormat="1" ht="24" customHeight="1" outlineLevel="1">
      <c r="A69" s="62">
        <v>13</v>
      </c>
      <c r="B69" s="98" t="s">
        <v>582</v>
      </c>
      <c r="C69" s="99" t="s">
        <v>582</v>
      </c>
      <c r="D69" s="99" t="s">
        <v>582</v>
      </c>
      <c r="E69" s="99" t="s">
        <v>582</v>
      </c>
      <c r="F69" s="99" t="s">
        <v>582</v>
      </c>
      <c r="G69" s="99" t="s">
        <v>582</v>
      </c>
      <c r="H69" s="99" t="s">
        <v>582</v>
      </c>
      <c r="I69" s="100" t="s">
        <v>582</v>
      </c>
      <c r="J69" s="69" t="s">
        <v>99</v>
      </c>
      <c r="K69" s="2">
        <f>K57</f>
        <v>0.64</v>
      </c>
      <c r="L69" s="36">
        <v>0.26</v>
      </c>
      <c r="M69" s="3">
        <f t="shared" si="4"/>
        <v>0.9</v>
      </c>
    </row>
    <row r="70" spans="1:15" ht="21.75" customHeight="1" outlineLevel="1">
      <c r="A70" s="62">
        <v>14</v>
      </c>
      <c r="B70" s="98" t="s">
        <v>583</v>
      </c>
      <c r="C70" s="99" t="s">
        <v>583</v>
      </c>
      <c r="D70" s="99" t="s">
        <v>583</v>
      </c>
      <c r="E70" s="99" t="s">
        <v>583</v>
      </c>
      <c r="F70" s="99" t="s">
        <v>583</v>
      </c>
      <c r="G70" s="99" t="s">
        <v>583</v>
      </c>
      <c r="H70" s="99" t="s">
        <v>583</v>
      </c>
      <c r="I70" s="100" t="s">
        <v>583</v>
      </c>
      <c r="J70" s="69" t="s">
        <v>99</v>
      </c>
      <c r="K70" s="2">
        <f>K57</f>
        <v>0.64</v>
      </c>
      <c r="L70" s="36">
        <v>0.4</v>
      </c>
      <c r="M70" s="3">
        <f t="shared" si="4"/>
        <v>1.04</v>
      </c>
    </row>
    <row r="71" spans="1:15" ht="21.75" customHeight="1" outlineLevel="1">
      <c r="A71" s="62">
        <v>15</v>
      </c>
      <c r="B71" s="98" t="s">
        <v>584</v>
      </c>
      <c r="C71" s="99" t="s">
        <v>584</v>
      </c>
      <c r="D71" s="99" t="s">
        <v>584</v>
      </c>
      <c r="E71" s="99" t="s">
        <v>584</v>
      </c>
      <c r="F71" s="99" t="s">
        <v>584</v>
      </c>
      <c r="G71" s="99" t="s">
        <v>584</v>
      </c>
      <c r="H71" s="99" t="s">
        <v>584</v>
      </c>
      <c r="I71" s="100" t="s">
        <v>584</v>
      </c>
      <c r="J71" s="69" t="s">
        <v>99</v>
      </c>
      <c r="K71" s="2">
        <f>K57</f>
        <v>0.64</v>
      </c>
      <c r="L71" s="36">
        <v>2.29</v>
      </c>
      <c r="M71" s="3">
        <f t="shared" si="4"/>
        <v>2.93</v>
      </c>
    </row>
    <row r="72" spans="1:15" ht="21.75" customHeight="1" outlineLevel="1">
      <c r="A72" s="62">
        <v>16</v>
      </c>
      <c r="B72" s="98" t="s">
        <v>585</v>
      </c>
      <c r="C72" s="99" t="s">
        <v>585</v>
      </c>
      <c r="D72" s="99" t="s">
        <v>585</v>
      </c>
      <c r="E72" s="99" t="s">
        <v>585</v>
      </c>
      <c r="F72" s="99" t="s">
        <v>585</v>
      </c>
      <c r="G72" s="99" t="s">
        <v>585</v>
      </c>
      <c r="H72" s="99" t="s">
        <v>585</v>
      </c>
      <c r="I72" s="100" t="s">
        <v>585</v>
      </c>
      <c r="J72" s="69" t="s">
        <v>99</v>
      </c>
      <c r="K72" s="2">
        <f>K57</f>
        <v>0.64</v>
      </c>
      <c r="L72" s="36">
        <v>0.35</v>
      </c>
      <c r="M72" s="3">
        <f t="shared" si="4"/>
        <v>0.99</v>
      </c>
    </row>
    <row r="73" spans="1:15" ht="21.75" customHeight="1" outlineLevel="1">
      <c r="A73" s="62">
        <v>17</v>
      </c>
      <c r="B73" s="98" t="s">
        <v>586</v>
      </c>
      <c r="C73" s="99" t="s">
        <v>586</v>
      </c>
      <c r="D73" s="99" t="s">
        <v>586</v>
      </c>
      <c r="E73" s="99" t="s">
        <v>586</v>
      </c>
      <c r="F73" s="99" t="s">
        <v>586</v>
      </c>
      <c r="G73" s="99" t="s">
        <v>586</v>
      </c>
      <c r="H73" s="99" t="s">
        <v>586</v>
      </c>
      <c r="I73" s="100" t="s">
        <v>586</v>
      </c>
      <c r="J73" s="69" t="s">
        <v>99</v>
      </c>
      <c r="K73" s="2">
        <f>K57</f>
        <v>0.64</v>
      </c>
      <c r="L73" s="36">
        <v>0.28999999999999998</v>
      </c>
      <c r="M73" s="3">
        <f t="shared" si="4"/>
        <v>0.92999999999999994</v>
      </c>
    </row>
    <row r="74" spans="1:15" s="57" customFormat="1" ht="21.75" customHeight="1" outlineLevel="1">
      <c r="A74" s="62">
        <v>18</v>
      </c>
      <c r="B74" s="98" t="s">
        <v>587</v>
      </c>
      <c r="C74" s="99" t="s">
        <v>587</v>
      </c>
      <c r="D74" s="99" t="s">
        <v>587</v>
      </c>
      <c r="E74" s="99" t="s">
        <v>587</v>
      </c>
      <c r="F74" s="99" t="s">
        <v>587</v>
      </c>
      <c r="G74" s="99" t="s">
        <v>587</v>
      </c>
      <c r="H74" s="99" t="s">
        <v>587</v>
      </c>
      <c r="I74" s="100" t="s">
        <v>587</v>
      </c>
      <c r="J74" s="69" t="s">
        <v>99</v>
      </c>
      <c r="K74" s="2">
        <f>K57</f>
        <v>0.64</v>
      </c>
      <c r="L74" s="36">
        <v>0.31</v>
      </c>
      <c r="M74" s="3">
        <f t="shared" si="4"/>
        <v>0.95</v>
      </c>
    </row>
    <row r="75" spans="1:15" ht="21.75" customHeight="1" outlineLevel="1">
      <c r="A75" s="62">
        <v>19</v>
      </c>
      <c r="B75" s="98" t="s">
        <v>588</v>
      </c>
      <c r="C75" s="99" t="s">
        <v>588</v>
      </c>
      <c r="D75" s="99" t="s">
        <v>588</v>
      </c>
      <c r="E75" s="99" t="s">
        <v>588</v>
      </c>
      <c r="F75" s="99" t="s">
        <v>588</v>
      </c>
      <c r="G75" s="99" t="s">
        <v>588</v>
      </c>
      <c r="H75" s="99" t="s">
        <v>588</v>
      </c>
      <c r="I75" s="100" t="s">
        <v>588</v>
      </c>
      <c r="J75" s="69" t="s">
        <v>99</v>
      </c>
      <c r="K75" s="2">
        <f>K57</f>
        <v>0.64</v>
      </c>
      <c r="L75" s="36">
        <v>0.76</v>
      </c>
      <c r="M75" s="3">
        <f t="shared" si="4"/>
        <v>1.4</v>
      </c>
    </row>
    <row r="76" spans="1:15" ht="21.75" customHeight="1">
      <c r="A76" s="101" t="s">
        <v>530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3"/>
    </row>
    <row r="77" spans="1:15" ht="21.75" customHeight="1">
      <c r="A77" s="62"/>
      <c r="B77" s="96" t="s">
        <v>413</v>
      </c>
      <c r="C77" s="96"/>
      <c r="D77" s="96"/>
      <c r="E77" s="96"/>
      <c r="F77" s="96"/>
      <c r="G77" s="96"/>
      <c r="H77" s="96"/>
      <c r="I77" s="96"/>
      <c r="J77" s="62" t="s">
        <v>11</v>
      </c>
      <c r="K77" s="2">
        <v>3.33</v>
      </c>
      <c r="L77" s="3">
        <v>1.68</v>
      </c>
      <c r="M77" s="3">
        <v>5.01</v>
      </c>
      <c r="N77" s="142"/>
      <c r="O77" s="143"/>
    </row>
    <row r="78" spans="1:15" ht="21.75" customHeight="1">
      <c r="A78" s="62"/>
      <c r="B78" s="96" t="s">
        <v>410</v>
      </c>
      <c r="C78" s="96"/>
      <c r="D78" s="96"/>
      <c r="E78" s="96"/>
      <c r="F78" s="96"/>
      <c r="G78" s="96"/>
      <c r="H78" s="96"/>
      <c r="I78" s="96"/>
      <c r="J78" s="62" t="s">
        <v>11</v>
      </c>
      <c r="K78" s="2">
        <v>3.33</v>
      </c>
      <c r="L78" s="3">
        <v>1.68</v>
      </c>
      <c r="M78" s="3">
        <v>5.01</v>
      </c>
      <c r="N78" s="142"/>
      <c r="O78" s="143"/>
    </row>
    <row r="79" spans="1:15" ht="21.75" customHeight="1">
      <c r="A79" s="62"/>
      <c r="B79" s="96" t="s">
        <v>407</v>
      </c>
      <c r="C79" s="96"/>
      <c r="D79" s="96"/>
      <c r="E79" s="96"/>
      <c r="F79" s="96"/>
      <c r="G79" s="96"/>
      <c r="H79" s="96"/>
      <c r="I79" s="96"/>
      <c r="J79" s="62" t="s">
        <v>11</v>
      </c>
      <c r="K79" s="2">
        <v>3.33</v>
      </c>
      <c r="L79" s="3">
        <v>4.5599999999999996</v>
      </c>
      <c r="M79" s="3">
        <f>K79+L79</f>
        <v>7.89</v>
      </c>
      <c r="N79" s="142"/>
      <c r="O79" s="143"/>
    </row>
    <row r="80" spans="1:15" ht="21.75" customHeight="1">
      <c r="A80" s="62"/>
      <c r="B80" s="96" t="s">
        <v>408</v>
      </c>
      <c r="C80" s="96"/>
      <c r="D80" s="96"/>
      <c r="E80" s="96"/>
      <c r="F80" s="96"/>
      <c r="G80" s="96"/>
      <c r="H80" s="96"/>
      <c r="I80" s="96"/>
      <c r="J80" s="62" t="s">
        <v>11</v>
      </c>
      <c r="K80" s="2">
        <v>3.33</v>
      </c>
      <c r="L80" s="3">
        <v>1.68</v>
      </c>
      <c r="M80" s="3">
        <v>5.01</v>
      </c>
      <c r="N80" s="142"/>
      <c r="O80" s="143"/>
    </row>
    <row r="81" spans="1:15" ht="21.75" customHeight="1">
      <c r="A81" s="62"/>
      <c r="B81" s="96" t="s">
        <v>412</v>
      </c>
      <c r="C81" s="96"/>
      <c r="D81" s="96"/>
      <c r="E81" s="96"/>
      <c r="F81" s="96"/>
      <c r="G81" s="96"/>
      <c r="H81" s="96"/>
      <c r="I81" s="96"/>
      <c r="J81" s="62" t="s">
        <v>11</v>
      </c>
      <c r="K81" s="2">
        <v>3.33</v>
      </c>
      <c r="L81" s="3">
        <v>5.76</v>
      </c>
      <c r="M81" s="3">
        <f>K81+L81</f>
        <v>9.09</v>
      </c>
      <c r="N81" s="142"/>
      <c r="O81" s="143"/>
    </row>
    <row r="82" spans="1:15" ht="21.75" customHeight="1">
      <c r="A82" s="62"/>
      <c r="B82" s="96" t="s">
        <v>409</v>
      </c>
      <c r="C82" s="96"/>
      <c r="D82" s="96"/>
      <c r="E82" s="96"/>
      <c r="F82" s="96"/>
      <c r="G82" s="96"/>
      <c r="H82" s="96"/>
      <c r="I82" s="96"/>
      <c r="J82" s="62" t="s">
        <v>11</v>
      </c>
      <c r="K82" s="2">
        <v>3.33</v>
      </c>
      <c r="L82" s="3">
        <v>6.63</v>
      </c>
      <c r="M82" s="3">
        <f>K82+L82</f>
        <v>9.9600000000000009</v>
      </c>
      <c r="N82" s="142"/>
      <c r="O82" s="143"/>
    </row>
    <row r="83" spans="1:15" ht="21.75" customHeight="1">
      <c r="A83" s="62"/>
      <c r="B83" s="96" t="s">
        <v>411</v>
      </c>
      <c r="C83" s="96"/>
      <c r="D83" s="96"/>
      <c r="E83" s="96"/>
      <c r="F83" s="96"/>
      <c r="G83" s="96"/>
      <c r="H83" s="96"/>
      <c r="I83" s="96"/>
      <c r="J83" s="62" t="s">
        <v>11</v>
      </c>
      <c r="K83" s="2">
        <v>3.33</v>
      </c>
      <c r="L83" s="3">
        <v>6.63</v>
      </c>
      <c r="M83" s="3">
        <f>K83+L83</f>
        <v>9.9600000000000009</v>
      </c>
      <c r="N83" s="142"/>
      <c r="O83" s="143"/>
    </row>
    <row r="84" spans="1:15" ht="21.75" customHeight="1">
      <c r="A84" s="62"/>
      <c r="B84" s="96" t="s">
        <v>416</v>
      </c>
      <c r="C84" s="96"/>
      <c r="D84" s="96"/>
      <c r="E84" s="96"/>
      <c r="F84" s="96"/>
      <c r="G84" s="96"/>
      <c r="H84" s="96"/>
      <c r="I84" s="96"/>
      <c r="J84" s="70" t="s">
        <v>99</v>
      </c>
      <c r="K84" s="2">
        <v>3.33</v>
      </c>
      <c r="L84" s="3">
        <v>76.94</v>
      </c>
      <c r="M84" s="3">
        <v>80.27</v>
      </c>
      <c r="N84" s="142"/>
      <c r="O84" s="143"/>
    </row>
    <row r="85" spans="1:15" ht="21.75" customHeight="1">
      <c r="A85" s="62"/>
      <c r="B85" s="96" t="s">
        <v>417</v>
      </c>
      <c r="C85" s="96"/>
      <c r="D85" s="96"/>
      <c r="E85" s="96"/>
      <c r="F85" s="96"/>
      <c r="G85" s="96"/>
      <c r="H85" s="96"/>
      <c r="I85" s="96"/>
      <c r="J85" s="70" t="s">
        <v>99</v>
      </c>
      <c r="K85" s="2">
        <v>3.33</v>
      </c>
      <c r="L85" s="3">
        <v>46.25</v>
      </c>
      <c r="M85" s="3">
        <v>49.58</v>
      </c>
      <c r="N85" s="142"/>
      <c r="O85" s="143"/>
    </row>
    <row r="86" spans="1:15" ht="21.75" customHeight="1" outlineLevel="2">
      <c r="A86" s="60">
        <v>1</v>
      </c>
      <c r="B86" s="97" t="s">
        <v>414</v>
      </c>
      <c r="C86" s="97"/>
      <c r="D86" s="97"/>
      <c r="E86" s="97"/>
      <c r="F86" s="97"/>
      <c r="G86" s="97"/>
      <c r="H86" s="97"/>
      <c r="I86" s="97"/>
      <c r="J86" s="68" t="s">
        <v>99</v>
      </c>
      <c r="K86" s="2">
        <v>3.33</v>
      </c>
      <c r="L86" s="3">
        <v>5.2</v>
      </c>
      <c r="M86" s="3">
        <f t="shared" ref="M86:M99" si="5">K86+L86</f>
        <v>8.5300000000000011</v>
      </c>
      <c r="N86" s="142"/>
      <c r="O86" s="143"/>
    </row>
    <row r="87" spans="1:15" ht="21.75" customHeight="1" outlineLevel="2">
      <c r="A87" s="60">
        <v>2</v>
      </c>
      <c r="B87" s="97" t="s">
        <v>415</v>
      </c>
      <c r="C87" s="97"/>
      <c r="D87" s="97"/>
      <c r="E87" s="97"/>
      <c r="F87" s="97"/>
      <c r="G87" s="97"/>
      <c r="H87" s="97"/>
      <c r="I87" s="97"/>
      <c r="J87" s="68" t="s">
        <v>99</v>
      </c>
      <c r="K87" s="2">
        <v>3.33</v>
      </c>
      <c r="L87" s="3">
        <v>41.98</v>
      </c>
      <c r="M87" s="3">
        <f t="shared" si="5"/>
        <v>45.309999999999995</v>
      </c>
      <c r="N87" s="142"/>
      <c r="O87" s="143"/>
    </row>
    <row r="88" spans="1:15" ht="21.75" customHeight="1" outlineLevel="2">
      <c r="A88" s="63">
        <v>3</v>
      </c>
      <c r="B88" s="133" t="s">
        <v>569</v>
      </c>
      <c r="C88" s="112"/>
      <c r="D88" s="112"/>
      <c r="E88" s="112"/>
      <c r="F88" s="112"/>
      <c r="G88" s="112"/>
      <c r="H88" s="112"/>
      <c r="I88" s="134"/>
      <c r="J88" s="68" t="s">
        <v>99</v>
      </c>
      <c r="K88" s="2">
        <v>1.96</v>
      </c>
      <c r="L88" s="3"/>
      <c r="M88" s="3">
        <f t="shared" si="5"/>
        <v>1.96</v>
      </c>
      <c r="N88" s="142"/>
      <c r="O88" s="143"/>
    </row>
    <row r="89" spans="1:15" ht="21.75" customHeight="1" outlineLevel="2">
      <c r="A89" s="63">
        <v>4</v>
      </c>
      <c r="B89" s="97" t="s">
        <v>598</v>
      </c>
      <c r="C89" s="97"/>
      <c r="D89" s="97"/>
      <c r="E89" s="97"/>
      <c r="F89" s="97"/>
      <c r="G89" s="97"/>
      <c r="H89" s="97"/>
      <c r="I89" s="97"/>
      <c r="J89" s="68" t="s">
        <v>99</v>
      </c>
      <c r="K89" s="2">
        <v>3.33</v>
      </c>
      <c r="L89" s="3">
        <v>6.77</v>
      </c>
      <c r="M89" s="3">
        <f t="shared" si="5"/>
        <v>10.1</v>
      </c>
      <c r="N89" s="142"/>
      <c r="O89" s="143"/>
    </row>
    <row r="90" spans="1:15" ht="21.75" customHeight="1" outlineLevel="2">
      <c r="A90" s="63">
        <v>5</v>
      </c>
      <c r="B90" s="97" t="s">
        <v>599</v>
      </c>
      <c r="C90" s="97"/>
      <c r="D90" s="97"/>
      <c r="E90" s="97"/>
      <c r="F90" s="97"/>
      <c r="G90" s="97"/>
      <c r="H90" s="97"/>
      <c r="I90" s="97"/>
      <c r="J90" s="68" t="s">
        <v>99</v>
      </c>
      <c r="K90" s="2">
        <v>3.33</v>
      </c>
      <c r="L90" s="3">
        <v>6.63</v>
      </c>
      <c r="M90" s="3">
        <f t="shared" si="5"/>
        <v>9.9600000000000009</v>
      </c>
      <c r="N90" s="142"/>
      <c r="O90" s="143"/>
    </row>
    <row r="91" spans="1:15" ht="21.75" customHeight="1" outlineLevel="2">
      <c r="A91" s="63">
        <v>6</v>
      </c>
      <c r="B91" s="97" t="s">
        <v>600</v>
      </c>
      <c r="C91" s="97"/>
      <c r="D91" s="97"/>
      <c r="E91" s="97"/>
      <c r="F91" s="97"/>
      <c r="G91" s="97"/>
      <c r="H91" s="97"/>
      <c r="I91" s="97"/>
      <c r="J91" s="68" t="s">
        <v>99</v>
      </c>
      <c r="K91" s="2">
        <v>3.33</v>
      </c>
      <c r="L91" s="3">
        <v>4.51</v>
      </c>
      <c r="M91" s="3">
        <f t="shared" si="5"/>
        <v>7.84</v>
      </c>
      <c r="N91" s="142"/>
      <c r="O91" s="143"/>
    </row>
    <row r="92" spans="1:15" ht="21.75" customHeight="1" outlineLevel="2">
      <c r="A92" s="60">
        <v>7</v>
      </c>
      <c r="B92" s="97" t="s">
        <v>533</v>
      </c>
      <c r="C92" s="97"/>
      <c r="D92" s="97"/>
      <c r="E92" s="97"/>
      <c r="F92" s="97"/>
      <c r="G92" s="97"/>
      <c r="H92" s="97"/>
      <c r="I92" s="97"/>
      <c r="J92" s="68" t="s">
        <v>99</v>
      </c>
      <c r="K92" s="2">
        <v>3.63</v>
      </c>
      <c r="L92" s="3">
        <v>15.03</v>
      </c>
      <c r="M92" s="3">
        <f t="shared" si="5"/>
        <v>18.66</v>
      </c>
      <c r="N92" s="142"/>
      <c r="O92" s="143"/>
    </row>
    <row r="93" spans="1:15" ht="21.75" customHeight="1" outlineLevel="2">
      <c r="A93" s="62">
        <v>8</v>
      </c>
      <c r="B93" s="97" t="s">
        <v>421</v>
      </c>
      <c r="C93" s="97"/>
      <c r="D93" s="97"/>
      <c r="E93" s="97"/>
      <c r="F93" s="97"/>
      <c r="G93" s="97"/>
      <c r="H93" s="97"/>
      <c r="I93" s="97"/>
      <c r="J93" s="70" t="s">
        <v>99</v>
      </c>
      <c r="K93" s="2">
        <v>3.63</v>
      </c>
      <c r="L93" s="3">
        <v>11.46</v>
      </c>
      <c r="M93" s="3">
        <f t="shared" si="5"/>
        <v>15.09</v>
      </c>
      <c r="N93" s="142"/>
      <c r="O93" s="143"/>
    </row>
    <row r="94" spans="1:15" ht="21.75" customHeight="1" outlineLevel="2">
      <c r="A94" s="62">
        <v>9</v>
      </c>
      <c r="B94" s="97" t="s">
        <v>418</v>
      </c>
      <c r="C94" s="97"/>
      <c r="D94" s="97"/>
      <c r="E94" s="97"/>
      <c r="F94" s="97"/>
      <c r="G94" s="97"/>
      <c r="H94" s="97"/>
      <c r="I94" s="97"/>
      <c r="J94" s="70" t="s">
        <v>99</v>
      </c>
      <c r="K94" s="2">
        <v>3.63</v>
      </c>
      <c r="L94" s="3">
        <v>13.85</v>
      </c>
      <c r="M94" s="3">
        <f t="shared" si="5"/>
        <v>17.48</v>
      </c>
      <c r="N94" s="142"/>
      <c r="O94" s="143"/>
    </row>
    <row r="95" spans="1:15" ht="21.75" customHeight="1" outlineLevel="2">
      <c r="A95" s="62">
        <v>10</v>
      </c>
      <c r="B95" s="97" t="s">
        <v>419</v>
      </c>
      <c r="C95" s="97"/>
      <c r="D95" s="97"/>
      <c r="E95" s="97"/>
      <c r="F95" s="97"/>
      <c r="G95" s="97"/>
      <c r="H95" s="97"/>
      <c r="I95" s="97"/>
      <c r="J95" s="70" t="s">
        <v>99</v>
      </c>
      <c r="K95" s="2">
        <v>3.63</v>
      </c>
      <c r="L95" s="3">
        <v>14.66</v>
      </c>
      <c r="M95" s="3">
        <f t="shared" si="5"/>
        <v>18.29</v>
      </c>
      <c r="N95" s="142"/>
      <c r="O95" s="143"/>
    </row>
    <row r="96" spans="1:15" ht="21.75" customHeight="1" outlineLevel="2">
      <c r="A96" s="62">
        <v>11</v>
      </c>
      <c r="B96" s="97" t="s">
        <v>423</v>
      </c>
      <c r="C96" s="97"/>
      <c r="D96" s="97"/>
      <c r="E96" s="97"/>
      <c r="F96" s="97"/>
      <c r="G96" s="97"/>
      <c r="H96" s="97"/>
      <c r="I96" s="97"/>
      <c r="J96" s="70" t="s">
        <v>99</v>
      </c>
      <c r="K96" s="2">
        <v>3.63</v>
      </c>
      <c r="L96" s="3">
        <v>17.88</v>
      </c>
      <c r="M96" s="3">
        <f t="shared" si="5"/>
        <v>21.509999999999998</v>
      </c>
      <c r="N96" s="142"/>
      <c r="O96" s="143"/>
    </row>
    <row r="97" spans="1:15" ht="21.75" customHeight="1" outlineLevel="2">
      <c r="A97" s="62">
        <v>12</v>
      </c>
      <c r="B97" s="97" t="s">
        <v>420</v>
      </c>
      <c r="C97" s="97"/>
      <c r="D97" s="97"/>
      <c r="E97" s="97"/>
      <c r="F97" s="97"/>
      <c r="G97" s="97"/>
      <c r="H97" s="97"/>
      <c r="I97" s="97"/>
      <c r="J97" s="70" t="s">
        <v>99</v>
      </c>
      <c r="K97" s="2">
        <v>3.63</v>
      </c>
      <c r="L97" s="3">
        <v>15.59</v>
      </c>
      <c r="M97" s="3">
        <f t="shared" si="5"/>
        <v>19.22</v>
      </c>
      <c r="N97" s="142"/>
      <c r="O97" s="143"/>
    </row>
    <row r="98" spans="1:15" ht="21.75" customHeight="1" outlineLevel="2">
      <c r="A98" s="62">
        <v>13</v>
      </c>
      <c r="B98" s="97" t="s">
        <v>422</v>
      </c>
      <c r="C98" s="97"/>
      <c r="D98" s="97"/>
      <c r="E98" s="97"/>
      <c r="F98" s="97"/>
      <c r="G98" s="97"/>
      <c r="H98" s="97"/>
      <c r="I98" s="97"/>
      <c r="J98" s="70" t="s">
        <v>99</v>
      </c>
      <c r="K98" s="2">
        <v>3.63</v>
      </c>
      <c r="L98" s="3">
        <v>15.99</v>
      </c>
      <c r="M98" s="3">
        <f t="shared" si="5"/>
        <v>19.62</v>
      </c>
      <c r="N98" s="142"/>
      <c r="O98" s="143"/>
    </row>
    <row r="99" spans="1:15" ht="21.75" customHeight="1" outlineLevel="2">
      <c r="A99" s="62">
        <v>14</v>
      </c>
      <c r="B99" s="97" t="s">
        <v>424</v>
      </c>
      <c r="C99" s="97"/>
      <c r="D99" s="97"/>
      <c r="E99" s="97"/>
      <c r="F99" s="97"/>
      <c r="G99" s="97"/>
      <c r="H99" s="97"/>
      <c r="I99" s="97"/>
      <c r="J99" s="70" t="s">
        <v>99</v>
      </c>
      <c r="K99" s="2">
        <v>3.63</v>
      </c>
      <c r="L99" s="3">
        <v>17.09</v>
      </c>
      <c r="M99" s="3">
        <f t="shared" si="5"/>
        <v>20.72</v>
      </c>
      <c r="N99" s="142"/>
      <c r="O99" s="143"/>
    </row>
    <row r="100" spans="1:15" ht="21.75" customHeight="1">
      <c r="A100" s="101" t="s">
        <v>25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3"/>
      <c r="N100" s="11"/>
      <c r="O100" s="11"/>
    </row>
    <row r="101" spans="1:15" ht="21.75" customHeight="1" outlineLevel="1">
      <c r="A101" s="69" t="s">
        <v>26</v>
      </c>
      <c r="B101" s="97" t="s">
        <v>27</v>
      </c>
      <c r="C101" s="97"/>
      <c r="D101" s="97"/>
      <c r="E101" s="97"/>
      <c r="F101" s="97"/>
      <c r="G101" s="97"/>
      <c r="H101" s="97"/>
      <c r="I101" s="97"/>
      <c r="J101" s="62" t="s">
        <v>11</v>
      </c>
      <c r="K101" s="2">
        <v>33.93</v>
      </c>
      <c r="L101" s="3">
        <v>1.17</v>
      </c>
      <c r="M101" s="3">
        <f t="shared" ref="M101:M123" si="6">K101+L101</f>
        <v>35.1</v>
      </c>
      <c r="N101" s="142"/>
      <c r="O101" s="143"/>
    </row>
    <row r="102" spans="1:15" ht="21.75" customHeight="1" outlineLevel="1">
      <c r="A102" s="69" t="s">
        <v>28</v>
      </c>
      <c r="B102" s="97" t="s">
        <v>29</v>
      </c>
      <c r="C102" s="97"/>
      <c r="D102" s="97"/>
      <c r="E102" s="97"/>
      <c r="F102" s="97"/>
      <c r="G102" s="97"/>
      <c r="H102" s="97"/>
      <c r="I102" s="97"/>
      <c r="J102" s="62" t="s">
        <v>11</v>
      </c>
      <c r="K102" s="2">
        <v>75.03</v>
      </c>
      <c r="L102" s="3">
        <v>1.99</v>
      </c>
      <c r="M102" s="3">
        <f t="shared" si="6"/>
        <v>77.02</v>
      </c>
      <c r="N102" s="142"/>
      <c r="O102" s="143"/>
    </row>
    <row r="103" spans="1:15" ht="21.75" customHeight="1" outlineLevel="1">
      <c r="A103" s="69" t="s">
        <v>42</v>
      </c>
      <c r="B103" s="97" t="s">
        <v>43</v>
      </c>
      <c r="C103" s="97"/>
      <c r="D103" s="97"/>
      <c r="E103" s="97"/>
      <c r="F103" s="97"/>
      <c r="G103" s="97"/>
      <c r="H103" s="97"/>
      <c r="I103" s="97"/>
      <c r="J103" s="62" t="s">
        <v>11</v>
      </c>
      <c r="K103" s="2">
        <v>31.18</v>
      </c>
      <c r="L103" s="3">
        <v>1.17</v>
      </c>
      <c r="M103" s="3">
        <f t="shared" si="6"/>
        <v>32.35</v>
      </c>
      <c r="N103" s="142"/>
      <c r="O103" s="143"/>
    </row>
    <row r="104" spans="1:15" ht="21.75" customHeight="1" outlineLevel="1">
      <c r="A104" s="69" t="s">
        <v>44</v>
      </c>
      <c r="B104" s="97" t="s">
        <v>45</v>
      </c>
      <c r="C104" s="97"/>
      <c r="D104" s="97"/>
      <c r="E104" s="97"/>
      <c r="F104" s="97"/>
      <c r="G104" s="97"/>
      <c r="H104" s="97"/>
      <c r="I104" s="97"/>
      <c r="J104" s="62" t="s">
        <v>11</v>
      </c>
      <c r="K104" s="2">
        <v>70.099999999999994</v>
      </c>
      <c r="L104" s="3">
        <v>1.99</v>
      </c>
      <c r="M104" s="3">
        <f t="shared" si="6"/>
        <v>72.089999999999989</v>
      </c>
      <c r="N104" s="142"/>
      <c r="O104" s="143"/>
    </row>
    <row r="105" spans="1:15" ht="21.75" customHeight="1" outlineLevel="1">
      <c r="A105" s="69" t="s">
        <v>46</v>
      </c>
      <c r="B105" s="97" t="s">
        <v>47</v>
      </c>
      <c r="C105" s="97"/>
      <c r="D105" s="97"/>
      <c r="E105" s="97"/>
      <c r="F105" s="97"/>
      <c r="G105" s="97"/>
      <c r="H105" s="97"/>
      <c r="I105" s="97"/>
      <c r="J105" s="62" t="s">
        <v>11</v>
      </c>
      <c r="K105" s="2">
        <v>33.93</v>
      </c>
      <c r="L105" s="3">
        <v>1.17</v>
      </c>
      <c r="M105" s="3">
        <f t="shared" si="6"/>
        <v>35.1</v>
      </c>
      <c r="N105" s="142"/>
      <c r="O105" s="143"/>
    </row>
    <row r="106" spans="1:15" ht="21.75" customHeight="1" outlineLevel="1">
      <c r="A106" s="69" t="s">
        <v>48</v>
      </c>
      <c r="B106" s="97" t="s">
        <v>49</v>
      </c>
      <c r="C106" s="97"/>
      <c r="D106" s="97"/>
      <c r="E106" s="97"/>
      <c r="F106" s="97"/>
      <c r="G106" s="97"/>
      <c r="H106" s="97"/>
      <c r="I106" s="97"/>
      <c r="J106" s="62" t="s">
        <v>11</v>
      </c>
      <c r="K106" s="2">
        <v>75.03</v>
      </c>
      <c r="L106" s="3">
        <v>1.99</v>
      </c>
      <c r="M106" s="3">
        <f t="shared" si="6"/>
        <v>77.02</v>
      </c>
      <c r="N106" s="142"/>
      <c r="O106" s="143"/>
    </row>
    <row r="107" spans="1:15" ht="21.75" customHeight="1" outlineLevel="1">
      <c r="A107" s="69" t="s">
        <v>50</v>
      </c>
      <c r="B107" s="97" t="s">
        <v>51</v>
      </c>
      <c r="C107" s="97"/>
      <c r="D107" s="97"/>
      <c r="E107" s="97"/>
      <c r="F107" s="97"/>
      <c r="G107" s="97"/>
      <c r="H107" s="97"/>
      <c r="I107" s="97"/>
      <c r="J107" s="62" t="s">
        <v>11</v>
      </c>
      <c r="K107" s="2">
        <v>36.69</v>
      </c>
      <c r="L107" s="3">
        <v>1.17</v>
      </c>
      <c r="M107" s="3">
        <f t="shared" si="6"/>
        <v>37.86</v>
      </c>
      <c r="N107" s="142"/>
      <c r="O107" s="143"/>
    </row>
    <row r="108" spans="1:15" ht="21.75" customHeight="1" outlineLevel="1">
      <c r="A108" s="69" t="s">
        <v>52</v>
      </c>
      <c r="B108" s="97" t="s">
        <v>53</v>
      </c>
      <c r="C108" s="97"/>
      <c r="D108" s="97"/>
      <c r="E108" s="97"/>
      <c r="F108" s="97"/>
      <c r="G108" s="97"/>
      <c r="H108" s="97"/>
      <c r="I108" s="97"/>
      <c r="J108" s="62" t="s">
        <v>11</v>
      </c>
      <c r="K108" s="2">
        <v>79.97</v>
      </c>
      <c r="L108" s="3">
        <v>1.99</v>
      </c>
      <c r="M108" s="3">
        <f t="shared" si="6"/>
        <v>81.96</v>
      </c>
      <c r="N108" s="142"/>
      <c r="O108" s="143"/>
    </row>
    <row r="109" spans="1:15" ht="21.75" customHeight="1" outlineLevel="1">
      <c r="A109" s="69" t="s">
        <v>54</v>
      </c>
      <c r="B109" s="97" t="s">
        <v>55</v>
      </c>
      <c r="C109" s="97"/>
      <c r="D109" s="97"/>
      <c r="E109" s="97"/>
      <c r="F109" s="97"/>
      <c r="G109" s="97"/>
      <c r="H109" s="97"/>
      <c r="I109" s="97"/>
      <c r="J109" s="62" t="s">
        <v>11</v>
      </c>
      <c r="K109" s="2">
        <v>36.69</v>
      </c>
      <c r="L109" s="3">
        <v>1.17</v>
      </c>
      <c r="M109" s="3">
        <f t="shared" si="6"/>
        <v>37.86</v>
      </c>
      <c r="N109" s="142"/>
      <c r="O109" s="143"/>
    </row>
    <row r="110" spans="1:15" ht="21.75" customHeight="1" outlineLevel="1">
      <c r="A110" s="69" t="s">
        <v>56</v>
      </c>
      <c r="B110" s="97" t="s">
        <v>57</v>
      </c>
      <c r="C110" s="97"/>
      <c r="D110" s="97"/>
      <c r="E110" s="97"/>
      <c r="F110" s="97"/>
      <c r="G110" s="97"/>
      <c r="H110" s="97"/>
      <c r="I110" s="97"/>
      <c r="J110" s="62" t="s">
        <v>11</v>
      </c>
      <c r="K110" s="2">
        <v>79.97</v>
      </c>
      <c r="L110" s="3">
        <v>1.99</v>
      </c>
      <c r="M110" s="3">
        <f t="shared" si="6"/>
        <v>81.96</v>
      </c>
      <c r="N110" s="142"/>
      <c r="O110" s="143"/>
    </row>
    <row r="111" spans="1:15" ht="21.75" customHeight="1" outlineLevel="1">
      <c r="A111" s="69" t="s">
        <v>58</v>
      </c>
      <c r="B111" s="97" t="s">
        <v>59</v>
      </c>
      <c r="C111" s="97"/>
      <c r="D111" s="97"/>
      <c r="E111" s="97"/>
      <c r="F111" s="97"/>
      <c r="G111" s="97"/>
      <c r="H111" s="97"/>
      <c r="I111" s="97"/>
      <c r="J111" s="62" t="s">
        <v>11</v>
      </c>
      <c r="K111" s="2">
        <v>33.93</v>
      </c>
      <c r="L111" s="3">
        <v>1.17</v>
      </c>
      <c r="M111" s="3">
        <f t="shared" si="6"/>
        <v>35.1</v>
      </c>
      <c r="N111" s="142"/>
      <c r="O111" s="143"/>
    </row>
    <row r="112" spans="1:15" ht="21.75" customHeight="1" outlineLevel="1">
      <c r="A112" s="69" t="s">
        <v>72</v>
      </c>
      <c r="B112" s="97" t="s">
        <v>73</v>
      </c>
      <c r="C112" s="97"/>
      <c r="D112" s="97"/>
      <c r="E112" s="97"/>
      <c r="F112" s="97"/>
      <c r="G112" s="97"/>
      <c r="H112" s="97"/>
      <c r="I112" s="97"/>
      <c r="J112" s="62" t="s">
        <v>11</v>
      </c>
      <c r="K112" s="2">
        <v>75.03</v>
      </c>
      <c r="L112" s="3">
        <v>1.99</v>
      </c>
      <c r="M112" s="3">
        <f t="shared" si="6"/>
        <v>77.02</v>
      </c>
      <c r="N112" s="142"/>
      <c r="O112" s="143"/>
    </row>
    <row r="113" spans="1:15" ht="21.75" customHeight="1" outlineLevel="1">
      <c r="A113" s="69" t="s">
        <v>64</v>
      </c>
      <c r="B113" s="97" t="s">
        <v>65</v>
      </c>
      <c r="C113" s="97"/>
      <c r="D113" s="97"/>
      <c r="E113" s="97"/>
      <c r="F113" s="97"/>
      <c r="G113" s="97"/>
      <c r="H113" s="97"/>
      <c r="I113" s="97"/>
      <c r="J113" s="62" t="s">
        <v>11</v>
      </c>
      <c r="K113" s="2">
        <v>75.03</v>
      </c>
      <c r="L113" s="3">
        <v>1.99</v>
      </c>
      <c r="M113" s="3">
        <f t="shared" si="6"/>
        <v>77.02</v>
      </c>
      <c r="N113" s="142"/>
      <c r="O113" s="143"/>
    </row>
    <row r="114" spans="1:15" ht="21.75" customHeight="1" outlineLevel="1">
      <c r="A114" s="69" t="s">
        <v>66</v>
      </c>
      <c r="B114" s="97" t="s">
        <v>67</v>
      </c>
      <c r="C114" s="97"/>
      <c r="D114" s="97"/>
      <c r="E114" s="97"/>
      <c r="F114" s="97"/>
      <c r="G114" s="97"/>
      <c r="H114" s="97"/>
      <c r="I114" s="97"/>
      <c r="J114" s="62" t="s">
        <v>11</v>
      </c>
      <c r="K114" s="2">
        <v>33.93</v>
      </c>
      <c r="L114" s="3">
        <v>1.17</v>
      </c>
      <c r="M114" s="3">
        <f t="shared" si="6"/>
        <v>35.1</v>
      </c>
      <c r="N114" s="142"/>
      <c r="O114" s="143"/>
    </row>
    <row r="115" spans="1:15" ht="21.75" customHeight="1" outlineLevel="1">
      <c r="A115" s="69" t="s">
        <v>68</v>
      </c>
      <c r="B115" s="97" t="s">
        <v>69</v>
      </c>
      <c r="C115" s="97"/>
      <c r="D115" s="97"/>
      <c r="E115" s="97"/>
      <c r="F115" s="97"/>
      <c r="G115" s="97"/>
      <c r="H115" s="97"/>
      <c r="I115" s="97"/>
      <c r="J115" s="62" t="s">
        <v>11</v>
      </c>
      <c r="K115" s="2">
        <v>75.03</v>
      </c>
      <c r="L115" s="3">
        <v>1.99</v>
      </c>
      <c r="M115" s="3">
        <f t="shared" si="6"/>
        <v>77.02</v>
      </c>
      <c r="N115" s="142"/>
      <c r="O115" s="143"/>
    </row>
    <row r="116" spans="1:15" ht="21.75" customHeight="1" outlineLevel="1">
      <c r="A116" s="69" t="s">
        <v>70</v>
      </c>
      <c r="B116" s="97" t="s">
        <v>71</v>
      </c>
      <c r="C116" s="97"/>
      <c r="D116" s="97"/>
      <c r="E116" s="97"/>
      <c r="F116" s="97"/>
      <c r="G116" s="97"/>
      <c r="H116" s="97"/>
      <c r="I116" s="97"/>
      <c r="J116" s="62" t="s">
        <v>11</v>
      </c>
      <c r="K116" s="2">
        <v>33.93</v>
      </c>
      <c r="L116" s="3">
        <v>1.17</v>
      </c>
      <c r="M116" s="3">
        <f t="shared" si="6"/>
        <v>35.1</v>
      </c>
      <c r="N116" s="142"/>
      <c r="O116" s="143"/>
    </row>
    <row r="117" spans="1:15" ht="21.75" customHeight="1" outlineLevel="1">
      <c r="A117" s="69" t="s">
        <v>62</v>
      </c>
      <c r="B117" s="97" t="s">
        <v>63</v>
      </c>
      <c r="C117" s="97"/>
      <c r="D117" s="97"/>
      <c r="E117" s="97"/>
      <c r="F117" s="97"/>
      <c r="G117" s="97"/>
      <c r="H117" s="97"/>
      <c r="I117" s="97"/>
      <c r="J117" s="62" t="s">
        <v>11</v>
      </c>
      <c r="K117" s="2">
        <v>89.83</v>
      </c>
      <c r="L117" s="3">
        <v>1.99</v>
      </c>
      <c r="M117" s="3">
        <f t="shared" si="6"/>
        <v>91.82</v>
      </c>
      <c r="N117" s="142"/>
      <c r="O117" s="143"/>
    </row>
    <row r="118" spans="1:15" ht="21.75" customHeight="1" outlineLevel="1">
      <c r="A118" s="69" t="s">
        <v>60</v>
      </c>
      <c r="B118" s="97" t="s">
        <v>61</v>
      </c>
      <c r="C118" s="97"/>
      <c r="D118" s="97"/>
      <c r="E118" s="97"/>
      <c r="F118" s="97"/>
      <c r="G118" s="97"/>
      <c r="H118" s="97"/>
      <c r="I118" s="97"/>
      <c r="J118" s="62" t="s">
        <v>11</v>
      </c>
      <c r="K118" s="2">
        <v>13.76</v>
      </c>
      <c r="L118" s="4"/>
      <c r="M118" s="3">
        <f t="shared" si="6"/>
        <v>13.76</v>
      </c>
      <c r="N118" s="142"/>
      <c r="O118" s="143"/>
    </row>
    <row r="119" spans="1:15" ht="21.75" customHeight="1" outlineLevel="1">
      <c r="A119" s="69" t="s">
        <v>30</v>
      </c>
      <c r="B119" s="96" t="s">
        <v>31</v>
      </c>
      <c r="C119" s="96"/>
      <c r="D119" s="96"/>
      <c r="E119" s="96"/>
      <c r="F119" s="96"/>
      <c r="G119" s="96"/>
      <c r="H119" s="96"/>
      <c r="I119" s="96"/>
      <c r="J119" s="62" t="s">
        <v>11</v>
      </c>
      <c r="K119" s="2">
        <v>9.84</v>
      </c>
      <c r="L119" s="4"/>
      <c r="M119" s="3">
        <f t="shared" si="6"/>
        <v>9.84</v>
      </c>
      <c r="N119" s="142"/>
      <c r="O119" s="143"/>
    </row>
    <row r="120" spans="1:15" ht="21.75" customHeight="1" outlineLevel="1">
      <c r="A120" s="69" t="s">
        <v>32</v>
      </c>
      <c r="B120" s="97" t="s">
        <v>33</v>
      </c>
      <c r="C120" s="97"/>
      <c r="D120" s="97"/>
      <c r="E120" s="97"/>
      <c r="F120" s="97"/>
      <c r="G120" s="97"/>
      <c r="H120" s="97"/>
      <c r="I120" s="97"/>
      <c r="J120" s="62" t="s">
        <v>11</v>
      </c>
      <c r="K120" s="2">
        <v>27.52</v>
      </c>
      <c r="L120" s="4"/>
      <c r="M120" s="3">
        <f t="shared" si="6"/>
        <v>27.52</v>
      </c>
      <c r="N120" s="142"/>
      <c r="O120" s="143"/>
    </row>
    <row r="121" spans="1:15" ht="21.75" customHeight="1" outlineLevel="1">
      <c r="A121" s="69" t="s">
        <v>34</v>
      </c>
      <c r="B121" s="97" t="s">
        <v>35</v>
      </c>
      <c r="C121" s="97"/>
      <c r="D121" s="97"/>
      <c r="E121" s="97"/>
      <c r="F121" s="97"/>
      <c r="G121" s="97"/>
      <c r="H121" s="97"/>
      <c r="I121" s="97"/>
      <c r="J121" s="62" t="s">
        <v>11</v>
      </c>
      <c r="K121" s="2">
        <v>16.510000000000002</v>
      </c>
      <c r="L121" s="4"/>
      <c r="M121" s="3">
        <f t="shared" si="6"/>
        <v>16.510000000000002</v>
      </c>
      <c r="N121" s="142"/>
      <c r="O121" s="143"/>
    </row>
    <row r="122" spans="1:15" ht="21.75" customHeight="1" outlineLevel="1">
      <c r="A122" s="69" t="s">
        <v>36</v>
      </c>
      <c r="B122" s="97" t="s">
        <v>37</v>
      </c>
      <c r="C122" s="97"/>
      <c r="D122" s="97"/>
      <c r="E122" s="97"/>
      <c r="F122" s="97"/>
      <c r="G122" s="97"/>
      <c r="H122" s="97"/>
      <c r="I122" s="97"/>
      <c r="J122" s="62" t="s">
        <v>11</v>
      </c>
      <c r="K122" s="2">
        <v>13.76</v>
      </c>
      <c r="L122" s="4"/>
      <c r="M122" s="3">
        <f t="shared" si="6"/>
        <v>13.76</v>
      </c>
      <c r="N122" s="142"/>
      <c r="O122" s="143"/>
    </row>
    <row r="123" spans="1:15" ht="21.75" customHeight="1" outlineLevel="1">
      <c r="A123" s="69" t="s">
        <v>38</v>
      </c>
      <c r="B123" s="97" t="s">
        <v>39</v>
      </c>
      <c r="C123" s="97"/>
      <c r="D123" s="97"/>
      <c r="E123" s="97"/>
      <c r="F123" s="97"/>
      <c r="G123" s="97"/>
      <c r="H123" s="97"/>
      <c r="I123" s="97"/>
      <c r="J123" s="62" t="s">
        <v>11</v>
      </c>
      <c r="K123" s="2">
        <v>16.510000000000002</v>
      </c>
      <c r="L123" s="4"/>
      <c r="M123" s="3">
        <f t="shared" si="6"/>
        <v>16.510000000000002</v>
      </c>
      <c r="N123" s="142"/>
      <c r="O123" s="143"/>
    </row>
    <row r="124" spans="1:15" ht="21.75" customHeight="1" outlineLevel="1">
      <c r="A124" s="40" t="s">
        <v>531</v>
      </c>
      <c r="B124" s="133" t="s">
        <v>516</v>
      </c>
      <c r="C124" s="112"/>
      <c r="D124" s="112"/>
      <c r="E124" s="112"/>
      <c r="F124" s="112"/>
      <c r="G124" s="112"/>
      <c r="H124" s="112"/>
      <c r="I124" s="134"/>
      <c r="J124" s="65" t="s">
        <v>11</v>
      </c>
      <c r="K124" s="20">
        <v>18.53</v>
      </c>
      <c r="L124" s="4"/>
      <c r="M124" s="3">
        <f>K124</f>
        <v>18.53</v>
      </c>
      <c r="N124" s="142"/>
      <c r="O124" s="143"/>
    </row>
    <row r="125" spans="1:15" ht="20.25" customHeight="1" outlineLevel="1">
      <c r="A125" s="69" t="s">
        <v>40</v>
      </c>
      <c r="B125" s="97" t="s">
        <v>41</v>
      </c>
      <c r="C125" s="97"/>
      <c r="D125" s="97"/>
      <c r="E125" s="97"/>
      <c r="F125" s="97"/>
      <c r="G125" s="97"/>
      <c r="H125" s="97"/>
      <c r="I125" s="97"/>
      <c r="J125" s="62" t="s">
        <v>11</v>
      </c>
      <c r="K125" s="2">
        <v>16.510000000000002</v>
      </c>
      <c r="L125" s="4"/>
      <c r="M125" s="3">
        <f>K125+L125</f>
        <v>16.510000000000002</v>
      </c>
      <c r="N125" s="142"/>
      <c r="O125" s="143"/>
    </row>
    <row r="126" spans="1:15" ht="21.75" customHeight="1">
      <c r="A126" s="101" t="s">
        <v>592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1"/>
      <c r="M126" s="102"/>
    </row>
    <row r="127" spans="1:15" ht="21.75" customHeight="1" outlineLevel="1">
      <c r="A127" s="32" t="s">
        <v>550</v>
      </c>
      <c r="B127" s="112" t="s">
        <v>536</v>
      </c>
      <c r="C127" s="112"/>
      <c r="D127" s="112"/>
      <c r="E127" s="112"/>
      <c r="F127" s="112"/>
      <c r="G127" s="112"/>
      <c r="H127" s="112"/>
      <c r="I127" s="112"/>
      <c r="J127" s="62" t="s">
        <v>11</v>
      </c>
      <c r="K127" s="20">
        <v>99.42</v>
      </c>
      <c r="L127" s="3">
        <v>1.17</v>
      </c>
      <c r="M127" s="3">
        <f t="shared" ref="M127:M144" si="7">K127+L127</f>
        <v>100.59</v>
      </c>
      <c r="N127" s="142"/>
      <c r="O127" s="143"/>
    </row>
    <row r="128" spans="1:15" ht="21.75" customHeight="1" outlineLevel="1">
      <c r="A128" s="32" t="s">
        <v>551</v>
      </c>
      <c r="B128" s="112" t="s">
        <v>535</v>
      </c>
      <c r="C128" s="112"/>
      <c r="D128" s="112"/>
      <c r="E128" s="112"/>
      <c r="F128" s="112"/>
      <c r="G128" s="112"/>
      <c r="H128" s="112"/>
      <c r="I128" s="112"/>
      <c r="J128" s="62" t="s">
        <v>11</v>
      </c>
      <c r="K128" s="20">
        <v>135.41999999999999</v>
      </c>
      <c r="L128" s="3">
        <v>2.31</v>
      </c>
      <c r="M128" s="3">
        <f t="shared" si="7"/>
        <v>137.72999999999999</v>
      </c>
    </row>
    <row r="129" spans="1:13" ht="31.5" customHeight="1" outlineLevel="1">
      <c r="A129" s="32" t="s">
        <v>552</v>
      </c>
      <c r="B129" s="113" t="s">
        <v>543</v>
      </c>
      <c r="C129" s="113"/>
      <c r="D129" s="113"/>
      <c r="E129" s="113"/>
      <c r="F129" s="113"/>
      <c r="G129" s="113"/>
      <c r="H129" s="113"/>
      <c r="I129" s="113"/>
      <c r="J129" s="62" t="s">
        <v>11</v>
      </c>
      <c r="K129" s="20">
        <v>141.88</v>
      </c>
      <c r="L129" s="3">
        <v>1.17</v>
      </c>
      <c r="M129" s="3">
        <f t="shared" si="7"/>
        <v>143.04999999999998</v>
      </c>
    </row>
    <row r="130" spans="1:13" ht="31.5" customHeight="1" outlineLevel="1">
      <c r="A130" s="32" t="s">
        <v>553</v>
      </c>
      <c r="B130" s="113" t="s">
        <v>544</v>
      </c>
      <c r="C130" s="113"/>
      <c r="D130" s="113"/>
      <c r="E130" s="113"/>
      <c r="F130" s="113"/>
      <c r="G130" s="113"/>
      <c r="H130" s="113"/>
      <c r="I130" s="113"/>
      <c r="J130" s="62" t="s">
        <v>11</v>
      </c>
      <c r="K130" s="20">
        <v>164.52</v>
      </c>
      <c r="L130" s="3">
        <v>2.31</v>
      </c>
      <c r="M130" s="3">
        <f t="shared" si="7"/>
        <v>166.83</v>
      </c>
    </row>
    <row r="131" spans="1:13" ht="21.75" customHeight="1" outlineLevel="1">
      <c r="A131" s="32" t="s">
        <v>554</v>
      </c>
      <c r="B131" s="112" t="s">
        <v>549</v>
      </c>
      <c r="C131" s="112"/>
      <c r="D131" s="112"/>
      <c r="E131" s="112"/>
      <c r="F131" s="112"/>
      <c r="G131" s="112"/>
      <c r="H131" s="112"/>
      <c r="I131" s="112"/>
      <c r="J131" s="62" t="s">
        <v>11</v>
      </c>
      <c r="K131" s="20">
        <v>166.87</v>
      </c>
      <c r="L131" s="3">
        <v>2.31</v>
      </c>
      <c r="M131" s="3">
        <f t="shared" si="7"/>
        <v>169.18</v>
      </c>
    </row>
    <row r="132" spans="1:13" ht="21.75" customHeight="1" outlineLevel="1">
      <c r="A132" s="32" t="s">
        <v>555</v>
      </c>
      <c r="B132" s="112" t="s">
        <v>545</v>
      </c>
      <c r="C132" s="112"/>
      <c r="D132" s="112"/>
      <c r="E132" s="112"/>
      <c r="F132" s="112"/>
      <c r="G132" s="112"/>
      <c r="H132" s="112"/>
      <c r="I132" s="112"/>
      <c r="J132" s="62" t="s">
        <v>11</v>
      </c>
      <c r="K132" s="20">
        <v>99.42</v>
      </c>
      <c r="L132" s="3">
        <v>1.17</v>
      </c>
      <c r="M132" s="3">
        <f t="shared" si="7"/>
        <v>100.59</v>
      </c>
    </row>
    <row r="133" spans="1:13" ht="21.75" customHeight="1" outlineLevel="1">
      <c r="A133" s="32" t="s">
        <v>556</v>
      </c>
      <c r="B133" s="112" t="s">
        <v>546</v>
      </c>
      <c r="C133" s="112"/>
      <c r="D133" s="112"/>
      <c r="E133" s="112"/>
      <c r="F133" s="112"/>
      <c r="G133" s="112"/>
      <c r="H133" s="112"/>
      <c r="I133" s="112"/>
      <c r="J133" s="62" t="s">
        <v>11</v>
      </c>
      <c r="K133" s="20">
        <v>139.47</v>
      </c>
      <c r="L133" s="3">
        <v>2.31</v>
      </c>
      <c r="M133" s="3">
        <f t="shared" si="7"/>
        <v>141.78</v>
      </c>
    </row>
    <row r="134" spans="1:13" ht="21.75" customHeight="1" outlineLevel="1">
      <c r="A134" s="32" t="s">
        <v>557</v>
      </c>
      <c r="B134" s="115" t="s">
        <v>547</v>
      </c>
      <c r="C134" s="115"/>
      <c r="D134" s="115"/>
      <c r="E134" s="115"/>
      <c r="F134" s="115"/>
      <c r="G134" s="115"/>
      <c r="H134" s="115"/>
      <c r="I134" s="115"/>
      <c r="J134" s="62" t="s">
        <v>11</v>
      </c>
      <c r="K134" s="20">
        <v>99.42</v>
      </c>
      <c r="L134" s="3">
        <v>1.17</v>
      </c>
      <c r="M134" s="3">
        <f t="shared" si="7"/>
        <v>100.59</v>
      </c>
    </row>
    <row r="135" spans="1:13" ht="21.75" customHeight="1" outlineLevel="1">
      <c r="A135" s="32" t="s">
        <v>558</v>
      </c>
      <c r="B135" s="112" t="s">
        <v>548</v>
      </c>
      <c r="C135" s="112"/>
      <c r="D135" s="112"/>
      <c r="E135" s="112"/>
      <c r="F135" s="112"/>
      <c r="G135" s="112"/>
      <c r="H135" s="112"/>
      <c r="I135" s="112"/>
      <c r="J135" s="62" t="s">
        <v>11</v>
      </c>
      <c r="K135" s="20">
        <v>135.41999999999999</v>
      </c>
      <c r="L135" s="3">
        <v>2.31</v>
      </c>
      <c r="M135" s="3">
        <f t="shared" si="7"/>
        <v>137.72999999999999</v>
      </c>
    </row>
    <row r="136" spans="1:13" ht="21.75" customHeight="1" outlineLevel="1">
      <c r="A136" s="32" t="s">
        <v>559</v>
      </c>
      <c r="B136" s="112" t="s">
        <v>537</v>
      </c>
      <c r="C136" s="112"/>
      <c r="D136" s="112"/>
      <c r="E136" s="112"/>
      <c r="F136" s="112"/>
      <c r="G136" s="112"/>
      <c r="H136" s="112"/>
      <c r="I136" s="112"/>
      <c r="J136" s="62" t="s">
        <v>11</v>
      </c>
      <c r="K136" s="20">
        <v>115.14</v>
      </c>
      <c r="L136" s="3">
        <v>1.17</v>
      </c>
      <c r="M136" s="3">
        <f t="shared" si="7"/>
        <v>116.31</v>
      </c>
    </row>
    <row r="137" spans="1:13" ht="21.75" customHeight="1" outlineLevel="1">
      <c r="A137" s="32" t="s">
        <v>560</v>
      </c>
      <c r="B137" s="112" t="s">
        <v>538</v>
      </c>
      <c r="C137" s="112"/>
      <c r="D137" s="112"/>
      <c r="E137" s="112"/>
      <c r="F137" s="112"/>
      <c r="G137" s="112"/>
      <c r="H137" s="112"/>
      <c r="I137" s="112"/>
      <c r="J137" s="62" t="s">
        <v>11</v>
      </c>
      <c r="K137" s="20">
        <v>166.87</v>
      </c>
      <c r="L137" s="3">
        <v>2.31</v>
      </c>
      <c r="M137" s="3">
        <f t="shared" si="7"/>
        <v>169.18</v>
      </c>
    </row>
    <row r="138" spans="1:13" ht="21.75" customHeight="1" outlineLevel="1">
      <c r="A138" s="32" t="s">
        <v>561</v>
      </c>
      <c r="B138" s="112" t="s">
        <v>539</v>
      </c>
      <c r="C138" s="112"/>
      <c r="D138" s="112"/>
      <c r="E138" s="112"/>
      <c r="F138" s="112"/>
      <c r="G138" s="112"/>
      <c r="H138" s="112"/>
      <c r="I138" s="112"/>
      <c r="J138" s="62" t="s">
        <v>11</v>
      </c>
      <c r="K138" s="20">
        <v>112.79</v>
      </c>
      <c r="L138" s="3">
        <v>1.17</v>
      </c>
      <c r="M138" s="3">
        <f t="shared" si="7"/>
        <v>113.96000000000001</v>
      </c>
    </row>
    <row r="139" spans="1:13" ht="21.75" customHeight="1" outlineLevel="1">
      <c r="A139" s="32" t="s">
        <v>562</v>
      </c>
      <c r="B139" s="112" t="s">
        <v>540</v>
      </c>
      <c r="C139" s="112"/>
      <c r="D139" s="112"/>
      <c r="E139" s="112"/>
      <c r="F139" s="112"/>
      <c r="G139" s="112"/>
      <c r="H139" s="112"/>
      <c r="I139" s="112"/>
      <c r="J139" s="62" t="s">
        <v>11</v>
      </c>
      <c r="K139" s="20">
        <v>166.87</v>
      </c>
      <c r="L139" s="3">
        <v>2.31</v>
      </c>
      <c r="M139" s="3">
        <f t="shared" si="7"/>
        <v>169.18</v>
      </c>
    </row>
    <row r="140" spans="1:13" ht="21.75" customHeight="1" outlineLevel="1">
      <c r="A140" s="32" t="s">
        <v>563</v>
      </c>
      <c r="B140" s="112" t="s">
        <v>541</v>
      </c>
      <c r="C140" s="112"/>
      <c r="D140" s="112"/>
      <c r="E140" s="112"/>
      <c r="F140" s="112"/>
      <c r="G140" s="112"/>
      <c r="H140" s="112"/>
      <c r="I140" s="112"/>
      <c r="J140" s="62" t="s">
        <v>11</v>
      </c>
      <c r="K140" s="20">
        <v>86.05</v>
      </c>
      <c r="L140" s="3">
        <v>1.17</v>
      </c>
      <c r="M140" s="3">
        <f t="shared" si="7"/>
        <v>87.22</v>
      </c>
    </row>
    <row r="141" spans="1:13" ht="21.75" customHeight="1" outlineLevel="1">
      <c r="A141" s="32" t="s">
        <v>564</v>
      </c>
      <c r="B141" s="112" t="s">
        <v>542</v>
      </c>
      <c r="C141" s="112"/>
      <c r="D141" s="112"/>
      <c r="E141" s="112"/>
      <c r="F141" s="112"/>
      <c r="G141" s="112"/>
      <c r="H141" s="112"/>
      <c r="I141" s="112"/>
      <c r="J141" s="62" t="s">
        <v>11</v>
      </c>
      <c r="K141" s="20">
        <v>137.78</v>
      </c>
      <c r="L141" s="3">
        <v>2.31</v>
      </c>
      <c r="M141" s="3">
        <f t="shared" si="7"/>
        <v>140.09</v>
      </c>
    </row>
    <row r="142" spans="1:13" ht="27.75" customHeight="1" outlineLevel="1">
      <c r="A142" s="32" t="s">
        <v>565</v>
      </c>
      <c r="B142" s="113" t="s">
        <v>595</v>
      </c>
      <c r="C142" s="113"/>
      <c r="D142" s="113"/>
      <c r="E142" s="113"/>
      <c r="F142" s="113"/>
      <c r="G142" s="113"/>
      <c r="H142" s="113"/>
      <c r="I142" s="114"/>
      <c r="J142" s="62" t="s">
        <v>11</v>
      </c>
      <c r="K142" s="20">
        <v>112.79</v>
      </c>
      <c r="L142" s="3">
        <v>1.17</v>
      </c>
      <c r="M142" s="3">
        <f t="shared" si="7"/>
        <v>113.96000000000001</v>
      </c>
    </row>
    <row r="143" spans="1:13" ht="22.5" customHeight="1" outlineLevel="1">
      <c r="A143" s="32" t="s">
        <v>566</v>
      </c>
      <c r="B143" s="113" t="s">
        <v>589</v>
      </c>
      <c r="C143" s="113"/>
      <c r="D143" s="113"/>
      <c r="E143" s="113"/>
      <c r="F143" s="113"/>
      <c r="G143" s="113"/>
      <c r="H143" s="113"/>
      <c r="I143" s="114"/>
      <c r="J143" s="62" t="s">
        <v>11</v>
      </c>
      <c r="K143" s="20">
        <v>151.15</v>
      </c>
      <c r="L143" s="3">
        <v>2.31</v>
      </c>
      <c r="M143" s="3">
        <f t="shared" si="7"/>
        <v>153.46</v>
      </c>
    </row>
    <row r="144" spans="1:13" ht="21.75" customHeight="1" outlineLevel="1">
      <c r="A144" s="33" t="s">
        <v>93</v>
      </c>
      <c r="B144" s="97" t="s">
        <v>94</v>
      </c>
      <c r="C144" s="97"/>
      <c r="D144" s="97"/>
      <c r="E144" s="97"/>
      <c r="F144" s="97"/>
      <c r="G144" s="97"/>
      <c r="H144" s="97"/>
      <c r="I144" s="97"/>
      <c r="J144" s="62" t="s">
        <v>11</v>
      </c>
      <c r="K144" s="2">
        <v>7.1</v>
      </c>
      <c r="L144" s="4"/>
      <c r="M144" s="3">
        <f t="shared" si="7"/>
        <v>7.1</v>
      </c>
    </row>
    <row r="145" spans="1:15" ht="21.75" customHeight="1">
      <c r="A145" s="101" t="s">
        <v>74</v>
      </c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3"/>
      <c r="N145" s="10"/>
      <c r="O145" s="10"/>
    </row>
    <row r="146" spans="1:15" ht="21.75" customHeight="1" outlineLevel="1">
      <c r="A146" s="69" t="s">
        <v>95</v>
      </c>
      <c r="B146" s="97" t="s">
        <v>96</v>
      </c>
      <c r="C146" s="97"/>
      <c r="D146" s="97"/>
      <c r="E146" s="97"/>
      <c r="F146" s="97"/>
      <c r="G146" s="97"/>
      <c r="H146" s="97"/>
      <c r="I146" s="97"/>
      <c r="J146" s="62" t="s">
        <v>11</v>
      </c>
      <c r="K146" s="2">
        <v>67.3</v>
      </c>
      <c r="L146" s="3">
        <v>2.31</v>
      </c>
      <c r="M146" s="3">
        <f t="shared" ref="M146:M175" si="8">K146+L146</f>
        <v>69.61</v>
      </c>
      <c r="N146" s="142"/>
      <c r="O146" s="143"/>
    </row>
    <row r="147" spans="1:15" ht="21.75" customHeight="1" outlineLevel="1">
      <c r="A147" s="69" t="s">
        <v>97</v>
      </c>
      <c r="B147" s="97" t="s">
        <v>98</v>
      </c>
      <c r="C147" s="97"/>
      <c r="D147" s="97"/>
      <c r="E147" s="97"/>
      <c r="F147" s="97"/>
      <c r="G147" s="97"/>
      <c r="H147" s="97"/>
      <c r="I147" s="97"/>
      <c r="J147" s="62" t="s">
        <v>11</v>
      </c>
      <c r="K147" s="2">
        <v>50.9</v>
      </c>
      <c r="L147" s="3">
        <v>1.17</v>
      </c>
      <c r="M147" s="3">
        <f t="shared" si="8"/>
        <v>52.07</v>
      </c>
      <c r="N147" s="142"/>
      <c r="O147" s="143"/>
    </row>
    <row r="148" spans="1:15" ht="21.75" customHeight="1" outlineLevel="1">
      <c r="A148" s="69" t="s">
        <v>100</v>
      </c>
      <c r="B148" s="97" t="s">
        <v>101</v>
      </c>
      <c r="C148" s="97"/>
      <c r="D148" s="97"/>
      <c r="E148" s="97"/>
      <c r="F148" s="97"/>
      <c r="G148" s="97"/>
      <c r="H148" s="97"/>
      <c r="I148" s="97"/>
      <c r="J148" s="62" t="s">
        <v>11</v>
      </c>
      <c r="K148" s="2">
        <v>33.9</v>
      </c>
      <c r="L148" s="3">
        <v>1.17</v>
      </c>
      <c r="M148" s="3">
        <f t="shared" si="8"/>
        <v>35.07</v>
      </c>
      <c r="N148" s="142"/>
      <c r="O148" s="143"/>
    </row>
    <row r="149" spans="1:15" ht="21.75" customHeight="1" outlineLevel="1">
      <c r="A149" s="69" t="s">
        <v>102</v>
      </c>
      <c r="B149" s="97" t="s">
        <v>103</v>
      </c>
      <c r="C149" s="97"/>
      <c r="D149" s="97"/>
      <c r="E149" s="97"/>
      <c r="F149" s="97"/>
      <c r="G149" s="97"/>
      <c r="H149" s="97"/>
      <c r="I149" s="97"/>
      <c r="J149" s="62" t="s">
        <v>11</v>
      </c>
      <c r="K149" s="2">
        <v>44.9</v>
      </c>
      <c r="L149" s="3">
        <v>2.31</v>
      </c>
      <c r="M149" s="3">
        <f t="shared" si="8"/>
        <v>47.21</v>
      </c>
      <c r="N149" s="142"/>
      <c r="O149" s="143"/>
    </row>
    <row r="150" spans="1:15" ht="21.75" customHeight="1" outlineLevel="1">
      <c r="A150" s="69" t="s">
        <v>75</v>
      </c>
      <c r="B150" s="97" t="s">
        <v>76</v>
      </c>
      <c r="C150" s="97"/>
      <c r="D150" s="97"/>
      <c r="E150" s="97"/>
      <c r="F150" s="97"/>
      <c r="G150" s="97"/>
      <c r="H150" s="97"/>
      <c r="I150" s="97"/>
      <c r="J150" s="62" t="s">
        <v>11</v>
      </c>
      <c r="K150" s="2">
        <v>50.9</v>
      </c>
      <c r="L150" s="3">
        <v>1.17</v>
      </c>
      <c r="M150" s="3">
        <f t="shared" si="8"/>
        <v>52.07</v>
      </c>
      <c r="N150" s="142"/>
      <c r="O150" s="143"/>
    </row>
    <row r="151" spans="1:15" ht="21.75" customHeight="1" outlineLevel="1">
      <c r="A151" s="69" t="s">
        <v>77</v>
      </c>
      <c r="B151" s="97" t="s">
        <v>78</v>
      </c>
      <c r="C151" s="97"/>
      <c r="D151" s="97"/>
      <c r="E151" s="97"/>
      <c r="F151" s="97"/>
      <c r="G151" s="97"/>
      <c r="H151" s="97"/>
      <c r="I151" s="97"/>
      <c r="J151" s="62" t="s">
        <v>11</v>
      </c>
      <c r="K151" s="2">
        <v>67.3</v>
      </c>
      <c r="L151" s="3">
        <v>2.31</v>
      </c>
      <c r="M151" s="3">
        <f t="shared" si="8"/>
        <v>69.61</v>
      </c>
      <c r="N151" s="142"/>
      <c r="O151" s="143"/>
    </row>
    <row r="152" spans="1:15" ht="21.75" customHeight="1" outlineLevel="1">
      <c r="A152" s="69" t="s">
        <v>83</v>
      </c>
      <c r="B152" s="97" t="s">
        <v>84</v>
      </c>
      <c r="C152" s="97"/>
      <c r="D152" s="97"/>
      <c r="E152" s="97"/>
      <c r="F152" s="97"/>
      <c r="G152" s="97"/>
      <c r="H152" s="97"/>
      <c r="I152" s="97"/>
      <c r="J152" s="62" t="s">
        <v>11</v>
      </c>
      <c r="K152" s="2">
        <v>53.9</v>
      </c>
      <c r="L152" s="3">
        <v>1.17</v>
      </c>
      <c r="M152" s="3">
        <f t="shared" si="8"/>
        <v>55.07</v>
      </c>
      <c r="N152" s="142"/>
      <c r="O152" s="143"/>
    </row>
    <row r="153" spans="1:15" ht="21.75" customHeight="1" outlineLevel="1">
      <c r="A153" s="69" t="s">
        <v>85</v>
      </c>
      <c r="B153" s="97" t="s">
        <v>86</v>
      </c>
      <c r="C153" s="97"/>
      <c r="D153" s="97"/>
      <c r="E153" s="97"/>
      <c r="F153" s="97"/>
      <c r="G153" s="97"/>
      <c r="H153" s="97"/>
      <c r="I153" s="97"/>
      <c r="J153" s="62" t="s">
        <v>11</v>
      </c>
      <c r="K153" s="2">
        <v>71.900000000000006</v>
      </c>
      <c r="L153" s="3">
        <v>2.31</v>
      </c>
      <c r="M153" s="3">
        <f t="shared" si="8"/>
        <v>74.210000000000008</v>
      </c>
      <c r="N153" s="142"/>
      <c r="O153" s="143"/>
    </row>
    <row r="154" spans="1:15" ht="21.75" customHeight="1" outlineLevel="1">
      <c r="A154" s="69" t="s">
        <v>87</v>
      </c>
      <c r="B154" s="97" t="s">
        <v>88</v>
      </c>
      <c r="C154" s="97"/>
      <c r="D154" s="97"/>
      <c r="E154" s="97"/>
      <c r="F154" s="97"/>
      <c r="G154" s="97"/>
      <c r="H154" s="97"/>
      <c r="I154" s="97"/>
      <c r="J154" s="62" t="s">
        <v>11</v>
      </c>
      <c r="K154" s="2">
        <v>12</v>
      </c>
      <c r="L154" s="3">
        <v>1.17</v>
      </c>
      <c r="M154" s="3">
        <f t="shared" si="8"/>
        <v>13.17</v>
      </c>
      <c r="N154" s="142"/>
      <c r="O154" s="143"/>
    </row>
    <row r="155" spans="1:15" ht="21.75" customHeight="1" outlineLevel="1">
      <c r="A155" s="69" t="s">
        <v>89</v>
      </c>
      <c r="B155" s="97" t="s">
        <v>90</v>
      </c>
      <c r="C155" s="97"/>
      <c r="D155" s="97"/>
      <c r="E155" s="97"/>
      <c r="F155" s="97"/>
      <c r="G155" s="97"/>
      <c r="H155" s="97"/>
      <c r="I155" s="97"/>
      <c r="J155" s="62" t="s">
        <v>11</v>
      </c>
      <c r="K155" s="2">
        <v>5.9</v>
      </c>
      <c r="L155" s="4"/>
      <c r="M155" s="3">
        <f t="shared" si="8"/>
        <v>5.9</v>
      </c>
      <c r="N155" s="142"/>
      <c r="O155" s="143"/>
    </row>
    <row r="156" spans="1:15" ht="21.75" customHeight="1" outlineLevel="1">
      <c r="A156" s="69" t="s">
        <v>104</v>
      </c>
      <c r="B156" s="97" t="s">
        <v>105</v>
      </c>
      <c r="C156" s="97"/>
      <c r="D156" s="97"/>
      <c r="E156" s="97"/>
      <c r="F156" s="97"/>
      <c r="G156" s="97"/>
      <c r="H156" s="97"/>
      <c r="I156" s="97"/>
      <c r="J156" s="62" t="s">
        <v>11</v>
      </c>
      <c r="K156" s="2">
        <v>50.9</v>
      </c>
      <c r="L156" s="3">
        <v>1.17</v>
      </c>
      <c r="M156" s="3">
        <f t="shared" si="8"/>
        <v>52.07</v>
      </c>
      <c r="N156" s="142"/>
      <c r="O156" s="143"/>
    </row>
    <row r="157" spans="1:15" ht="21.75" customHeight="1" outlineLevel="1">
      <c r="A157" s="69" t="s">
        <v>106</v>
      </c>
      <c r="B157" s="97" t="s">
        <v>107</v>
      </c>
      <c r="C157" s="97"/>
      <c r="D157" s="97"/>
      <c r="E157" s="97"/>
      <c r="F157" s="97"/>
      <c r="G157" s="97"/>
      <c r="H157" s="97"/>
      <c r="I157" s="97"/>
      <c r="J157" s="62" t="s">
        <v>11</v>
      </c>
      <c r="K157" s="2">
        <v>67.3</v>
      </c>
      <c r="L157" s="3">
        <v>2.31</v>
      </c>
      <c r="M157" s="3">
        <f t="shared" si="8"/>
        <v>69.61</v>
      </c>
      <c r="N157" s="142"/>
      <c r="O157" s="143"/>
    </row>
    <row r="158" spans="1:15" ht="21.75" customHeight="1" outlineLevel="1">
      <c r="A158" s="69" t="s">
        <v>108</v>
      </c>
      <c r="B158" s="97" t="s">
        <v>109</v>
      </c>
      <c r="C158" s="97"/>
      <c r="D158" s="97"/>
      <c r="E158" s="97"/>
      <c r="F158" s="97"/>
      <c r="G158" s="97"/>
      <c r="H158" s="97"/>
      <c r="I158" s="97"/>
      <c r="J158" s="62" t="s">
        <v>11</v>
      </c>
      <c r="K158" s="2">
        <v>50.9</v>
      </c>
      <c r="L158" s="3">
        <v>1.17</v>
      </c>
      <c r="M158" s="3">
        <f t="shared" si="8"/>
        <v>52.07</v>
      </c>
      <c r="N158" s="142"/>
      <c r="O158" s="143"/>
    </row>
    <row r="159" spans="1:15" ht="21.75" customHeight="1" outlineLevel="1">
      <c r="A159" s="69" t="s">
        <v>110</v>
      </c>
      <c r="B159" s="97" t="s">
        <v>111</v>
      </c>
      <c r="C159" s="97"/>
      <c r="D159" s="97"/>
      <c r="E159" s="97"/>
      <c r="F159" s="97"/>
      <c r="G159" s="97"/>
      <c r="H159" s="97"/>
      <c r="I159" s="97"/>
      <c r="J159" s="62" t="s">
        <v>11</v>
      </c>
      <c r="K159" s="2">
        <v>67.3</v>
      </c>
      <c r="L159" s="3">
        <v>2.31</v>
      </c>
      <c r="M159" s="3">
        <f t="shared" si="8"/>
        <v>69.61</v>
      </c>
      <c r="N159" s="142"/>
      <c r="O159" s="143"/>
    </row>
    <row r="160" spans="1:15" ht="21.75" customHeight="1" outlineLevel="1">
      <c r="A160" s="69" t="s">
        <v>112</v>
      </c>
      <c r="B160" s="97" t="s">
        <v>113</v>
      </c>
      <c r="C160" s="97"/>
      <c r="D160" s="97"/>
      <c r="E160" s="97"/>
      <c r="F160" s="97"/>
      <c r="G160" s="97"/>
      <c r="H160" s="97"/>
      <c r="I160" s="97"/>
      <c r="J160" s="62" t="s">
        <v>11</v>
      </c>
      <c r="K160" s="2">
        <v>50.9</v>
      </c>
      <c r="L160" s="3">
        <v>1.17</v>
      </c>
      <c r="M160" s="3">
        <f t="shared" si="8"/>
        <v>52.07</v>
      </c>
      <c r="N160" s="142"/>
      <c r="O160" s="143"/>
    </row>
    <row r="161" spans="1:15" ht="21.75" customHeight="1" outlineLevel="1">
      <c r="A161" s="69" t="s">
        <v>114</v>
      </c>
      <c r="B161" s="97" t="s">
        <v>115</v>
      </c>
      <c r="C161" s="97"/>
      <c r="D161" s="97"/>
      <c r="E161" s="97"/>
      <c r="F161" s="97"/>
      <c r="G161" s="97"/>
      <c r="H161" s="97"/>
      <c r="I161" s="97"/>
      <c r="J161" s="62" t="s">
        <v>11</v>
      </c>
      <c r="K161" s="2">
        <v>67.3</v>
      </c>
      <c r="L161" s="3">
        <v>2.31</v>
      </c>
      <c r="M161" s="3">
        <f t="shared" si="8"/>
        <v>69.61</v>
      </c>
      <c r="N161" s="142"/>
      <c r="O161" s="143"/>
    </row>
    <row r="162" spans="1:15" ht="21.75" customHeight="1" outlineLevel="1">
      <c r="A162" s="69" t="s">
        <v>116</v>
      </c>
      <c r="B162" s="97" t="s">
        <v>117</v>
      </c>
      <c r="C162" s="97"/>
      <c r="D162" s="97"/>
      <c r="E162" s="97"/>
      <c r="F162" s="97"/>
      <c r="G162" s="97"/>
      <c r="H162" s="97"/>
      <c r="I162" s="97"/>
      <c r="J162" s="62" t="s">
        <v>11</v>
      </c>
      <c r="K162" s="2">
        <v>50.9</v>
      </c>
      <c r="L162" s="3">
        <v>1.17</v>
      </c>
      <c r="M162" s="3">
        <f t="shared" si="8"/>
        <v>52.07</v>
      </c>
      <c r="N162" s="142"/>
      <c r="O162" s="143"/>
    </row>
    <row r="163" spans="1:15" ht="21.75" customHeight="1" outlineLevel="1">
      <c r="A163" s="69" t="s">
        <v>118</v>
      </c>
      <c r="B163" s="97" t="s">
        <v>119</v>
      </c>
      <c r="C163" s="97"/>
      <c r="D163" s="97"/>
      <c r="E163" s="97"/>
      <c r="F163" s="97"/>
      <c r="G163" s="97"/>
      <c r="H163" s="97"/>
      <c r="I163" s="97"/>
      <c r="J163" s="62" t="s">
        <v>11</v>
      </c>
      <c r="K163" s="2">
        <v>67.3</v>
      </c>
      <c r="L163" s="3">
        <v>2.31</v>
      </c>
      <c r="M163" s="3">
        <f t="shared" si="8"/>
        <v>69.61</v>
      </c>
      <c r="N163" s="142"/>
      <c r="O163" s="143"/>
    </row>
    <row r="164" spans="1:15" ht="21.75" customHeight="1" outlineLevel="1">
      <c r="A164" s="69" t="s">
        <v>120</v>
      </c>
      <c r="B164" s="97" t="s">
        <v>121</v>
      </c>
      <c r="C164" s="97"/>
      <c r="D164" s="97"/>
      <c r="E164" s="97"/>
      <c r="F164" s="97"/>
      <c r="G164" s="97"/>
      <c r="H164" s="97"/>
      <c r="I164" s="97"/>
      <c r="J164" s="62" t="s">
        <v>11</v>
      </c>
      <c r="K164" s="2">
        <v>67.3</v>
      </c>
      <c r="L164" s="3">
        <v>2.31</v>
      </c>
      <c r="M164" s="3">
        <f t="shared" si="8"/>
        <v>69.61</v>
      </c>
      <c r="N164" s="142"/>
      <c r="O164" s="143"/>
    </row>
    <row r="165" spans="1:15" ht="21.75" customHeight="1" outlineLevel="1">
      <c r="A165" s="69" t="s">
        <v>122</v>
      </c>
      <c r="B165" s="97" t="s">
        <v>123</v>
      </c>
      <c r="C165" s="97"/>
      <c r="D165" s="97"/>
      <c r="E165" s="97"/>
      <c r="F165" s="97"/>
      <c r="G165" s="97"/>
      <c r="H165" s="97"/>
      <c r="I165" s="97"/>
      <c r="J165" s="62" t="s">
        <v>11</v>
      </c>
      <c r="K165" s="2">
        <v>50.9</v>
      </c>
      <c r="L165" s="3">
        <v>1.17</v>
      </c>
      <c r="M165" s="3">
        <f t="shared" si="8"/>
        <v>52.07</v>
      </c>
      <c r="N165" s="142"/>
      <c r="O165" s="143"/>
    </row>
    <row r="166" spans="1:15" ht="21.75" customHeight="1" outlineLevel="1">
      <c r="A166" s="69" t="s">
        <v>124</v>
      </c>
      <c r="B166" s="97" t="s">
        <v>125</v>
      </c>
      <c r="C166" s="97"/>
      <c r="D166" s="97"/>
      <c r="E166" s="97"/>
      <c r="F166" s="97"/>
      <c r="G166" s="97"/>
      <c r="H166" s="97"/>
      <c r="I166" s="97"/>
      <c r="J166" s="62" t="s">
        <v>11</v>
      </c>
      <c r="K166" s="2">
        <v>67.3</v>
      </c>
      <c r="L166" s="3">
        <v>2.31</v>
      </c>
      <c r="M166" s="3">
        <f t="shared" si="8"/>
        <v>69.61</v>
      </c>
      <c r="N166" s="142"/>
      <c r="O166" s="143"/>
    </row>
    <row r="167" spans="1:15" ht="21.75" customHeight="1" outlineLevel="1">
      <c r="A167" s="69" t="s">
        <v>126</v>
      </c>
      <c r="B167" s="97" t="s">
        <v>127</v>
      </c>
      <c r="C167" s="97"/>
      <c r="D167" s="97"/>
      <c r="E167" s="97"/>
      <c r="F167" s="97"/>
      <c r="G167" s="97"/>
      <c r="H167" s="97"/>
      <c r="I167" s="97"/>
      <c r="J167" s="62" t="s">
        <v>11</v>
      </c>
      <c r="K167" s="2">
        <v>50.9</v>
      </c>
      <c r="L167" s="3">
        <v>1.17</v>
      </c>
      <c r="M167" s="3">
        <f t="shared" si="8"/>
        <v>52.07</v>
      </c>
      <c r="N167" s="142"/>
      <c r="O167" s="143"/>
    </row>
    <row r="168" spans="1:15" ht="21.75" customHeight="1" outlineLevel="1">
      <c r="A168" s="69" t="s">
        <v>128</v>
      </c>
      <c r="B168" s="97" t="s">
        <v>129</v>
      </c>
      <c r="C168" s="97"/>
      <c r="D168" s="97"/>
      <c r="E168" s="97"/>
      <c r="F168" s="97"/>
      <c r="G168" s="97"/>
      <c r="H168" s="97"/>
      <c r="I168" s="97"/>
      <c r="J168" s="62" t="s">
        <v>11</v>
      </c>
      <c r="K168" s="2">
        <v>67.3</v>
      </c>
      <c r="L168" s="3">
        <v>2.31</v>
      </c>
      <c r="M168" s="3">
        <f t="shared" si="8"/>
        <v>69.61</v>
      </c>
      <c r="N168" s="142"/>
      <c r="O168" s="143"/>
    </row>
    <row r="169" spans="1:15" ht="21.75" customHeight="1" outlineLevel="1">
      <c r="A169" s="69" t="s">
        <v>130</v>
      </c>
      <c r="B169" s="97" t="s">
        <v>131</v>
      </c>
      <c r="C169" s="97"/>
      <c r="D169" s="97"/>
      <c r="E169" s="97"/>
      <c r="F169" s="97"/>
      <c r="G169" s="97"/>
      <c r="H169" s="97"/>
      <c r="I169" s="97"/>
      <c r="J169" s="62" t="s">
        <v>11</v>
      </c>
      <c r="K169" s="2">
        <v>50.9</v>
      </c>
      <c r="L169" s="3">
        <v>1.17</v>
      </c>
      <c r="M169" s="3">
        <f t="shared" si="8"/>
        <v>52.07</v>
      </c>
      <c r="N169" s="142"/>
      <c r="O169" s="143"/>
    </row>
    <row r="170" spans="1:15" ht="21.75" customHeight="1" outlineLevel="1">
      <c r="A170" s="69" t="s">
        <v>132</v>
      </c>
      <c r="B170" s="97" t="s">
        <v>133</v>
      </c>
      <c r="C170" s="97"/>
      <c r="D170" s="97"/>
      <c r="E170" s="97"/>
      <c r="F170" s="97"/>
      <c r="G170" s="97"/>
      <c r="H170" s="97"/>
      <c r="I170" s="97"/>
      <c r="J170" s="62" t="s">
        <v>11</v>
      </c>
      <c r="K170" s="2">
        <v>44.9</v>
      </c>
      <c r="L170" s="3">
        <v>2.31</v>
      </c>
      <c r="M170" s="3">
        <f t="shared" si="8"/>
        <v>47.21</v>
      </c>
      <c r="N170" s="142"/>
      <c r="O170" s="143"/>
    </row>
    <row r="171" spans="1:15" ht="21.75" customHeight="1" outlineLevel="1">
      <c r="A171" s="69" t="s">
        <v>134</v>
      </c>
      <c r="B171" s="97" t="s">
        <v>135</v>
      </c>
      <c r="C171" s="97"/>
      <c r="D171" s="97"/>
      <c r="E171" s="97"/>
      <c r="F171" s="97"/>
      <c r="G171" s="97"/>
      <c r="H171" s="97"/>
      <c r="I171" s="97"/>
      <c r="J171" s="62" t="s">
        <v>11</v>
      </c>
      <c r="K171" s="2">
        <v>33.9</v>
      </c>
      <c r="L171" s="3">
        <v>1.17</v>
      </c>
      <c r="M171" s="3">
        <f t="shared" si="8"/>
        <v>35.07</v>
      </c>
      <c r="N171" s="142"/>
      <c r="O171" s="143"/>
    </row>
    <row r="172" spans="1:15" ht="21.75" customHeight="1" outlineLevel="1">
      <c r="A172" s="69" t="s">
        <v>136</v>
      </c>
      <c r="B172" s="97" t="s">
        <v>137</v>
      </c>
      <c r="C172" s="97"/>
      <c r="D172" s="97"/>
      <c r="E172" s="97"/>
      <c r="F172" s="97"/>
      <c r="G172" s="97"/>
      <c r="H172" s="97"/>
      <c r="I172" s="97"/>
      <c r="J172" s="62" t="s">
        <v>11</v>
      </c>
      <c r="K172" s="2">
        <v>44.9</v>
      </c>
      <c r="L172" s="3">
        <v>2.31</v>
      </c>
      <c r="M172" s="3">
        <f t="shared" si="8"/>
        <v>47.21</v>
      </c>
      <c r="N172" s="142"/>
      <c r="O172" s="143"/>
    </row>
    <row r="173" spans="1:15" ht="21.75" customHeight="1" outlineLevel="1">
      <c r="A173" s="69" t="s">
        <v>138</v>
      </c>
      <c r="B173" s="97" t="s">
        <v>139</v>
      </c>
      <c r="C173" s="97"/>
      <c r="D173" s="97"/>
      <c r="E173" s="97"/>
      <c r="F173" s="97"/>
      <c r="G173" s="97"/>
      <c r="H173" s="97"/>
      <c r="I173" s="97"/>
      <c r="J173" s="62" t="s">
        <v>11</v>
      </c>
      <c r="K173" s="2">
        <v>33.9</v>
      </c>
      <c r="L173" s="3">
        <v>1.17</v>
      </c>
      <c r="M173" s="3">
        <f t="shared" si="8"/>
        <v>35.07</v>
      </c>
      <c r="N173" s="142"/>
      <c r="O173" s="143"/>
    </row>
    <row r="174" spans="1:15" ht="21.75" customHeight="1" outlineLevel="1">
      <c r="A174" s="69" t="s">
        <v>79</v>
      </c>
      <c r="B174" s="97" t="s">
        <v>80</v>
      </c>
      <c r="C174" s="97"/>
      <c r="D174" s="97"/>
      <c r="E174" s="97"/>
      <c r="F174" s="97"/>
      <c r="G174" s="97"/>
      <c r="H174" s="97"/>
      <c r="I174" s="97"/>
      <c r="J174" s="62" t="s">
        <v>11</v>
      </c>
      <c r="K174" s="2">
        <v>12</v>
      </c>
      <c r="L174" s="4"/>
      <c r="M174" s="3">
        <f t="shared" si="8"/>
        <v>12</v>
      </c>
      <c r="N174" s="142"/>
      <c r="O174" s="143"/>
    </row>
    <row r="175" spans="1:15" ht="21.75" customHeight="1" outlineLevel="1">
      <c r="A175" s="69" t="s">
        <v>81</v>
      </c>
      <c r="B175" s="97" t="s">
        <v>82</v>
      </c>
      <c r="C175" s="97"/>
      <c r="D175" s="97"/>
      <c r="E175" s="97"/>
      <c r="F175" s="97"/>
      <c r="G175" s="97"/>
      <c r="H175" s="97"/>
      <c r="I175" s="97"/>
      <c r="J175" s="62" t="s">
        <v>11</v>
      </c>
      <c r="K175" s="2">
        <v>71.900000000000006</v>
      </c>
      <c r="L175" s="4"/>
      <c r="M175" s="3">
        <f t="shared" si="8"/>
        <v>71.900000000000006</v>
      </c>
      <c r="N175" s="142"/>
      <c r="O175" s="143"/>
    </row>
    <row r="176" spans="1:15" ht="21.75" customHeight="1" outlineLevel="1">
      <c r="A176" s="69" t="s">
        <v>91</v>
      </c>
      <c r="B176" s="97" t="s">
        <v>92</v>
      </c>
      <c r="C176" s="97"/>
      <c r="D176" s="97"/>
      <c r="E176" s="97"/>
      <c r="F176" s="97"/>
      <c r="G176" s="97"/>
      <c r="H176" s="97"/>
      <c r="I176" s="97"/>
      <c r="J176" s="62" t="s">
        <v>11</v>
      </c>
      <c r="K176" s="2">
        <v>11.07</v>
      </c>
      <c r="L176" s="4"/>
      <c r="M176" s="3">
        <v>11.07</v>
      </c>
      <c r="N176" s="142"/>
      <c r="O176" s="143"/>
    </row>
    <row r="177" spans="1:15" ht="21.75" customHeight="1">
      <c r="A177" s="101" t="s">
        <v>140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3"/>
      <c r="N177" s="10"/>
      <c r="O177" s="10"/>
    </row>
    <row r="178" spans="1:15" ht="21.75" customHeight="1" outlineLevel="1">
      <c r="A178" s="69" t="s">
        <v>141</v>
      </c>
      <c r="B178" s="97" t="s">
        <v>142</v>
      </c>
      <c r="C178" s="97"/>
      <c r="D178" s="97"/>
      <c r="E178" s="97"/>
      <c r="F178" s="97"/>
      <c r="G178" s="97"/>
      <c r="H178" s="97"/>
      <c r="I178" s="97"/>
      <c r="J178" s="60" t="s">
        <v>11</v>
      </c>
      <c r="K178" s="2">
        <v>8.3000000000000007</v>
      </c>
      <c r="L178" s="3">
        <v>0.72</v>
      </c>
      <c r="M178" s="3">
        <f t="shared" ref="M178:M204" si="9">L178+K178</f>
        <v>9.0200000000000014</v>
      </c>
      <c r="N178" s="142"/>
      <c r="O178" s="143"/>
    </row>
    <row r="179" spans="1:15" ht="21.75" customHeight="1" outlineLevel="1">
      <c r="A179" s="69" t="s">
        <v>143</v>
      </c>
      <c r="B179" s="97" t="s">
        <v>144</v>
      </c>
      <c r="C179" s="97"/>
      <c r="D179" s="97"/>
      <c r="E179" s="97"/>
      <c r="F179" s="97"/>
      <c r="G179" s="97"/>
      <c r="H179" s="97"/>
      <c r="I179" s="97"/>
      <c r="J179" s="60" t="s">
        <v>11</v>
      </c>
      <c r="K179" s="2">
        <v>8.3000000000000007</v>
      </c>
      <c r="L179" s="3">
        <v>0.72</v>
      </c>
      <c r="M179" s="3">
        <f t="shared" si="9"/>
        <v>9.0200000000000014</v>
      </c>
      <c r="N179" s="142"/>
      <c r="O179" s="143"/>
    </row>
    <row r="180" spans="1:15" ht="21.75" customHeight="1" outlineLevel="1">
      <c r="A180" s="69" t="s">
        <v>145</v>
      </c>
      <c r="B180" s="97" t="s">
        <v>146</v>
      </c>
      <c r="C180" s="97"/>
      <c r="D180" s="97"/>
      <c r="E180" s="97"/>
      <c r="F180" s="97"/>
      <c r="G180" s="97"/>
      <c r="H180" s="97"/>
      <c r="I180" s="97"/>
      <c r="J180" s="60" t="s">
        <v>11</v>
      </c>
      <c r="K180" s="2">
        <v>5.6</v>
      </c>
      <c r="L180" s="3">
        <v>0.72</v>
      </c>
      <c r="M180" s="3">
        <f t="shared" si="9"/>
        <v>6.3199999999999994</v>
      </c>
      <c r="N180" s="142"/>
      <c r="O180" s="143"/>
    </row>
    <row r="181" spans="1:15" ht="21.75" customHeight="1" outlineLevel="1">
      <c r="A181" s="69" t="s">
        <v>147</v>
      </c>
      <c r="B181" s="97" t="s">
        <v>148</v>
      </c>
      <c r="C181" s="97"/>
      <c r="D181" s="97"/>
      <c r="E181" s="97"/>
      <c r="F181" s="97"/>
      <c r="G181" s="97"/>
      <c r="H181" s="97"/>
      <c r="I181" s="97"/>
      <c r="J181" s="60" t="s">
        <v>11</v>
      </c>
      <c r="K181" s="2">
        <v>11.14</v>
      </c>
      <c r="L181" s="3">
        <v>0.72</v>
      </c>
      <c r="M181" s="3">
        <f t="shared" si="9"/>
        <v>11.860000000000001</v>
      </c>
      <c r="N181" s="142"/>
      <c r="O181" s="143"/>
    </row>
    <row r="182" spans="1:15" ht="21.75" customHeight="1" outlineLevel="1">
      <c r="A182" s="69" t="s">
        <v>149</v>
      </c>
      <c r="B182" s="97" t="s">
        <v>150</v>
      </c>
      <c r="C182" s="97"/>
      <c r="D182" s="97"/>
      <c r="E182" s="97"/>
      <c r="F182" s="97"/>
      <c r="G182" s="97"/>
      <c r="H182" s="97"/>
      <c r="I182" s="97"/>
      <c r="J182" s="60" t="s">
        <v>11</v>
      </c>
      <c r="K182" s="2">
        <v>5.6</v>
      </c>
      <c r="L182" s="3">
        <v>0.72</v>
      </c>
      <c r="M182" s="3">
        <f t="shared" si="9"/>
        <v>6.3199999999999994</v>
      </c>
      <c r="N182" s="142"/>
      <c r="O182" s="143"/>
    </row>
    <row r="183" spans="1:15" ht="21.75" customHeight="1" outlineLevel="1">
      <c r="A183" s="69" t="s">
        <v>151</v>
      </c>
      <c r="B183" s="97" t="s">
        <v>152</v>
      </c>
      <c r="C183" s="97"/>
      <c r="D183" s="97"/>
      <c r="E183" s="97"/>
      <c r="F183" s="97"/>
      <c r="G183" s="97"/>
      <c r="H183" s="97"/>
      <c r="I183" s="97"/>
      <c r="J183" s="60" t="s">
        <v>11</v>
      </c>
      <c r="K183" s="2">
        <v>8.3000000000000007</v>
      </c>
      <c r="L183" s="3">
        <v>0.72</v>
      </c>
      <c r="M183" s="3">
        <f t="shared" si="9"/>
        <v>9.0200000000000014</v>
      </c>
      <c r="N183" s="142"/>
      <c r="O183" s="143"/>
    </row>
    <row r="184" spans="1:15" ht="21.75" customHeight="1" outlineLevel="1">
      <c r="A184" s="69" t="s">
        <v>153</v>
      </c>
      <c r="B184" s="97" t="s">
        <v>594</v>
      </c>
      <c r="C184" s="97"/>
      <c r="D184" s="97"/>
      <c r="E184" s="97"/>
      <c r="F184" s="97"/>
      <c r="G184" s="97"/>
      <c r="H184" s="97"/>
      <c r="I184" s="97"/>
      <c r="J184" s="60" t="s">
        <v>11</v>
      </c>
      <c r="K184" s="2">
        <v>13.93</v>
      </c>
      <c r="L184" s="3">
        <v>0.72</v>
      </c>
      <c r="M184" s="3">
        <f t="shared" si="9"/>
        <v>14.65</v>
      </c>
      <c r="N184" s="142"/>
      <c r="O184" s="143"/>
    </row>
    <row r="185" spans="1:15" ht="21.75" customHeight="1" outlineLevel="1">
      <c r="A185" s="69" t="s">
        <v>154</v>
      </c>
      <c r="B185" s="97" t="s">
        <v>155</v>
      </c>
      <c r="C185" s="97"/>
      <c r="D185" s="97"/>
      <c r="E185" s="97"/>
      <c r="F185" s="97"/>
      <c r="G185" s="97"/>
      <c r="H185" s="97"/>
      <c r="I185" s="97"/>
      <c r="J185" s="60" t="s">
        <v>11</v>
      </c>
      <c r="K185" s="2">
        <v>13.93</v>
      </c>
      <c r="L185" s="3">
        <v>0.72</v>
      </c>
      <c r="M185" s="3">
        <f t="shared" si="9"/>
        <v>14.65</v>
      </c>
      <c r="N185" s="142"/>
      <c r="O185" s="143"/>
    </row>
    <row r="186" spans="1:15" ht="21.75" customHeight="1" outlineLevel="1">
      <c r="A186" s="69" t="s">
        <v>156</v>
      </c>
      <c r="B186" s="97" t="s">
        <v>157</v>
      </c>
      <c r="C186" s="97"/>
      <c r="D186" s="97"/>
      <c r="E186" s="97"/>
      <c r="F186" s="97"/>
      <c r="G186" s="97"/>
      <c r="H186" s="97"/>
      <c r="I186" s="97"/>
      <c r="J186" s="60" t="s">
        <v>11</v>
      </c>
      <c r="K186" s="2">
        <v>88</v>
      </c>
      <c r="L186" s="3">
        <v>5.87</v>
      </c>
      <c r="M186" s="3">
        <f t="shared" si="9"/>
        <v>93.87</v>
      </c>
      <c r="N186" s="142"/>
      <c r="O186" s="143"/>
    </row>
    <row r="187" spans="1:15" ht="21.75" customHeight="1" outlineLevel="1">
      <c r="A187" s="69" t="s">
        <v>158</v>
      </c>
      <c r="B187" s="97" t="s">
        <v>159</v>
      </c>
      <c r="C187" s="97"/>
      <c r="D187" s="97"/>
      <c r="E187" s="97"/>
      <c r="F187" s="97"/>
      <c r="G187" s="97"/>
      <c r="H187" s="97"/>
      <c r="I187" s="97"/>
      <c r="J187" s="60" t="s">
        <v>11</v>
      </c>
      <c r="K187" s="2">
        <v>44</v>
      </c>
      <c r="L187" s="3">
        <v>38.450000000000003</v>
      </c>
      <c r="M187" s="3">
        <f t="shared" si="9"/>
        <v>82.45</v>
      </c>
      <c r="N187" s="142"/>
      <c r="O187" s="143"/>
    </row>
    <row r="188" spans="1:15" ht="21.75" customHeight="1" outlineLevel="1">
      <c r="A188" s="69" t="s">
        <v>160</v>
      </c>
      <c r="B188" s="97" t="s">
        <v>161</v>
      </c>
      <c r="C188" s="97"/>
      <c r="D188" s="97"/>
      <c r="E188" s="97"/>
      <c r="F188" s="97"/>
      <c r="G188" s="97"/>
      <c r="H188" s="97"/>
      <c r="I188" s="97"/>
      <c r="J188" s="60" t="s">
        <v>11</v>
      </c>
      <c r="K188" s="2">
        <v>44</v>
      </c>
      <c r="L188" s="3">
        <v>38.28</v>
      </c>
      <c r="M188" s="3">
        <f t="shared" si="9"/>
        <v>82.28</v>
      </c>
      <c r="N188" s="142"/>
      <c r="O188" s="143"/>
    </row>
    <row r="189" spans="1:15" ht="21.75" customHeight="1" outlineLevel="1">
      <c r="A189" s="69" t="s">
        <v>162</v>
      </c>
      <c r="B189" s="97" t="s">
        <v>163</v>
      </c>
      <c r="C189" s="97"/>
      <c r="D189" s="97"/>
      <c r="E189" s="97"/>
      <c r="F189" s="97"/>
      <c r="G189" s="97"/>
      <c r="H189" s="97"/>
      <c r="I189" s="97"/>
      <c r="J189" s="60" t="s">
        <v>11</v>
      </c>
      <c r="K189" s="2">
        <v>8.3000000000000007</v>
      </c>
      <c r="L189" s="3">
        <v>0.72</v>
      </c>
      <c r="M189" s="3">
        <f t="shared" si="9"/>
        <v>9.0200000000000014</v>
      </c>
      <c r="N189" s="142"/>
      <c r="O189" s="143"/>
    </row>
    <row r="190" spans="1:15" ht="21.75" customHeight="1" outlineLevel="1">
      <c r="A190" s="69" t="s">
        <v>164</v>
      </c>
      <c r="B190" s="97" t="s">
        <v>165</v>
      </c>
      <c r="C190" s="97"/>
      <c r="D190" s="97"/>
      <c r="E190" s="97"/>
      <c r="F190" s="97"/>
      <c r="G190" s="97"/>
      <c r="H190" s="97"/>
      <c r="I190" s="97"/>
      <c r="J190" s="60" t="s">
        <v>11</v>
      </c>
      <c r="K190" s="2">
        <v>11.14</v>
      </c>
      <c r="L190" s="3">
        <v>0.72</v>
      </c>
      <c r="M190" s="3">
        <f t="shared" si="9"/>
        <v>11.860000000000001</v>
      </c>
      <c r="N190" s="142"/>
      <c r="O190" s="143"/>
    </row>
    <row r="191" spans="1:15" ht="21.75" customHeight="1" outlineLevel="1">
      <c r="A191" s="69" t="s">
        <v>166</v>
      </c>
      <c r="B191" s="97" t="s">
        <v>167</v>
      </c>
      <c r="C191" s="97"/>
      <c r="D191" s="97"/>
      <c r="E191" s="97"/>
      <c r="F191" s="97"/>
      <c r="G191" s="97"/>
      <c r="H191" s="97"/>
      <c r="I191" s="97"/>
      <c r="J191" s="60" t="s">
        <v>11</v>
      </c>
      <c r="K191" s="2">
        <v>11.14</v>
      </c>
      <c r="L191" s="3">
        <v>0.72</v>
      </c>
      <c r="M191" s="3">
        <f t="shared" si="9"/>
        <v>11.860000000000001</v>
      </c>
      <c r="N191" s="142"/>
      <c r="O191" s="143"/>
    </row>
    <row r="192" spans="1:15" ht="21.75" customHeight="1" outlineLevel="1">
      <c r="A192" s="69" t="s">
        <v>168</v>
      </c>
      <c r="B192" s="97" t="s">
        <v>169</v>
      </c>
      <c r="C192" s="97"/>
      <c r="D192" s="97"/>
      <c r="E192" s="97"/>
      <c r="F192" s="97"/>
      <c r="G192" s="97"/>
      <c r="H192" s="97"/>
      <c r="I192" s="97"/>
      <c r="J192" s="60" t="s">
        <v>11</v>
      </c>
      <c r="K192" s="2">
        <v>27.86</v>
      </c>
      <c r="L192" s="3">
        <v>0.72</v>
      </c>
      <c r="M192" s="3">
        <f t="shared" si="9"/>
        <v>28.58</v>
      </c>
      <c r="N192" s="142"/>
      <c r="O192" s="143"/>
    </row>
    <row r="193" spans="1:15" ht="21.75" customHeight="1" outlineLevel="1">
      <c r="A193" s="69" t="s">
        <v>170</v>
      </c>
      <c r="B193" s="97" t="s">
        <v>171</v>
      </c>
      <c r="C193" s="97"/>
      <c r="D193" s="97"/>
      <c r="E193" s="97"/>
      <c r="F193" s="97"/>
      <c r="G193" s="97"/>
      <c r="H193" s="97"/>
      <c r="I193" s="97"/>
      <c r="J193" s="60" t="s">
        <v>11</v>
      </c>
      <c r="K193" s="2">
        <v>11.14</v>
      </c>
      <c r="L193" s="3">
        <v>0.72</v>
      </c>
      <c r="M193" s="3">
        <f t="shared" si="9"/>
        <v>11.860000000000001</v>
      </c>
      <c r="N193" s="142"/>
      <c r="O193" s="143"/>
    </row>
    <row r="194" spans="1:15" ht="21.75" customHeight="1" outlineLevel="1">
      <c r="A194" s="69" t="s">
        <v>172</v>
      </c>
      <c r="B194" s="97" t="s">
        <v>173</v>
      </c>
      <c r="C194" s="97"/>
      <c r="D194" s="97"/>
      <c r="E194" s="97"/>
      <c r="F194" s="97"/>
      <c r="G194" s="97"/>
      <c r="H194" s="97"/>
      <c r="I194" s="97"/>
      <c r="J194" s="60" t="s">
        <v>11</v>
      </c>
      <c r="K194" s="2">
        <v>13.93</v>
      </c>
      <c r="L194" s="3">
        <v>0.72</v>
      </c>
      <c r="M194" s="3">
        <f t="shared" si="9"/>
        <v>14.65</v>
      </c>
      <c r="N194" s="142"/>
      <c r="O194" s="143"/>
    </row>
    <row r="195" spans="1:15" ht="21.75" customHeight="1" outlineLevel="1">
      <c r="A195" s="69" t="s">
        <v>174</v>
      </c>
      <c r="B195" s="97" t="s">
        <v>175</v>
      </c>
      <c r="C195" s="97"/>
      <c r="D195" s="97"/>
      <c r="E195" s="97"/>
      <c r="F195" s="97"/>
      <c r="G195" s="97"/>
      <c r="H195" s="97"/>
      <c r="I195" s="97"/>
      <c r="J195" s="60" t="s">
        <v>11</v>
      </c>
      <c r="K195" s="2">
        <v>5.57</v>
      </c>
      <c r="L195" s="3">
        <v>0.72</v>
      </c>
      <c r="M195" s="3">
        <f t="shared" si="9"/>
        <v>6.29</v>
      </c>
      <c r="N195" s="142"/>
      <c r="O195" s="143"/>
    </row>
    <row r="196" spans="1:15" ht="21.75" customHeight="1" outlineLevel="1">
      <c r="A196" s="69" t="s">
        <v>176</v>
      </c>
      <c r="B196" s="97" t="s">
        <v>177</v>
      </c>
      <c r="C196" s="97"/>
      <c r="D196" s="97"/>
      <c r="E196" s="97"/>
      <c r="F196" s="97"/>
      <c r="G196" s="97"/>
      <c r="H196" s="97"/>
      <c r="I196" s="97"/>
      <c r="J196" s="60" t="s">
        <v>11</v>
      </c>
      <c r="K196" s="2">
        <v>5.57</v>
      </c>
      <c r="L196" s="3">
        <v>0.72</v>
      </c>
      <c r="M196" s="3">
        <f t="shared" si="9"/>
        <v>6.29</v>
      </c>
      <c r="N196" s="142"/>
      <c r="O196" s="143"/>
    </row>
    <row r="197" spans="1:15" ht="21.75" customHeight="1" outlineLevel="1">
      <c r="A197" s="69" t="s">
        <v>178</v>
      </c>
      <c r="B197" s="97" t="s">
        <v>179</v>
      </c>
      <c r="C197" s="97"/>
      <c r="D197" s="97"/>
      <c r="E197" s="97"/>
      <c r="F197" s="97"/>
      <c r="G197" s="97"/>
      <c r="H197" s="97"/>
      <c r="I197" s="97"/>
      <c r="J197" s="60" t="s">
        <v>11</v>
      </c>
      <c r="K197" s="2">
        <v>8.3000000000000007</v>
      </c>
      <c r="L197" s="3">
        <v>0.72</v>
      </c>
      <c r="M197" s="3">
        <f t="shared" si="9"/>
        <v>9.0200000000000014</v>
      </c>
      <c r="N197" s="142"/>
      <c r="O197" s="143"/>
    </row>
    <row r="198" spans="1:15" ht="21.75" customHeight="1" outlineLevel="1">
      <c r="A198" s="69" t="s">
        <v>180</v>
      </c>
      <c r="B198" s="97" t="s">
        <v>181</v>
      </c>
      <c r="C198" s="97"/>
      <c r="D198" s="97"/>
      <c r="E198" s="97"/>
      <c r="F198" s="97"/>
      <c r="G198" s="97"/>
      <c r="H198" s="97"/>
      <c r="I198" s="97"/>
      <c r="J198" s="60" t="s">
        <v>11</v>
      </c>
      <c r="K198" s="2">
        <v>24.92</v>
      </c>
      <c r="L198" s="3">
        <v>0.72</v>
      </c>
      <c r="M198" s="3">
        <f t="shared" si="9"/>
        <v>25.64</v>
      </c>
      <c r="N198" s="142"/>
      <c r="O198" s="143"/>
    </row>
    <row r="199" spans="1:15" ht="21.75" customHeight="1" outlineLevel="1">
      <c r="A199" s="69" t="s">
        <v>182</v>
      </c>
      <c r="B199" s="97" t="s">
        <v>183</v>
      </c>
      <c r="C199" s="97"/>
      <c r="D199" s="97"/>
      <c r="E199" s="97"/>
      <c r="F199" s="97"/>
      <c r="G199" s="97"/>
      <c r="H199" s="97"/>
      <c r="I199" s="97"/>
      <c r="J199" s="60" t="s">
        <v>11</v>
      </c>
      <c r="K199" s="2">
        <v>5.54</v>
      </c>
      <c r="L199" s="3">
        <v>0.72</v>
      </c>
      <c r="M199" s="3">
        <f t="shared" si="9"/>
        <v>6.26</v>
      </c>
      <c r="N199" s="142"/>
      <c r="O199" s="143"/>
    </row>
    <row r="200" spans="1:15" ht="21.75" customHeight="1" outlineLevel="1">
      <c r="A200" s="69" t="s">
        <v>184</v>
      </c>
      <c r="B200" s="97" t="s">
        <v>185</v>
      </c>
      <c r="C200" s="97"/>
      <c r="D200" s="97"/>
      <c r="E200" s="97"/>
      <c r="F200" s="97"/>
      <c r="G200" s="97"/>
      <c r="H200" s="97"/>
      <c r="I200" s="97"/>
      <c r="J200" s="60" t="s">
        <v>11</v>
      </c>
      <c r="K200" s="2">
        <v>5.6</v>
      </c>
      <c r="L200" s="3">
        <v>0.72</v>
      </c>
      <c r="M200" s="3">
        <f t="shared" si="9"/>
        <v>6.3199999999999994</v>
      </c>
      <c r="N200" s="142"/>
      <c r="O200" s="143"/>
    </row>
    <row r="201" spans="1:15" ht="21.75" customHeight="1" outlineLevel="1">
      <c r="A201" s="69" t="s">
        <v>186</v>
      </c>
      <c r="B201" s="97" t="s">
        <v>187</v>
      </c>
      <c r="C201" s="97"/>
      <c r="D201" s="97"/>
      <c r="E201" s="97"/>
      <c r="F201" s="97"/>
      <c r="G201" s="97"/>
      <c r="H201" s="97"/>
      <c r="I201" s="97"/>
      <c r="J201" s="60" t="s">
        <v>11</v>
      </c>
      <c r="K201" s="2">
        <v>11.08</v>
      </c>
      <c r="L201" s="3">
        <v>0.72</v>
      </c>
      <c r="M201" s="3">
        <f t="shared" si="9"/>
        <v>11.8</v>
      </c>
      <c r="N201" s="142"/>
      <c r="O201" s="143"/>
    </row>
    <row r="202" spans="1:15" ht="21.75" customHeight="1" outlineLevel="1">
      <c r="A202" s="69" t="s">
        <v>483</v>
      </c>
      <c r="B202" s="97" t="s">
        <v>484</v>
      </c>
      <c r="C202" s="97"/>
      <c r="D202" s="97"/>
      <c r="E202" s="97"/>
      <c r="F202" s="97"/>
      <c r="G202" s="97"/>
      <c r="H202" s="97"/>
      <c r="I202" s="97"/>
      <c r="J202" s="60" t="s">
        <v>11</v>
      </c>
      <c r="K202" s="2">
        <v>22.4</v>
      </c>
      <c r="L202" s="4">
        <v>0.72</v>
      </c>
      <c r="M202" s="3">
        <f t="shared" si="9"/>
        <v>23.119999999999997</v>
      </c>
      <c r="N202" s="142"/>
      <c r="O202" s="143"/>
    </row>
    <row r="203" spans="1:15" ht="21.75" customHeight="1" outlineLevel="1">
      <c r="A203" s="69" t="s">
        <v>485</v>
      </c>
      <c r="B203" s="97" t="s">
        <v>486</v>
      </c>
      <c r="C203" s="97"/>
      <c r="D203" s="97"/>
      <c r="E203" s="97"/>
      <c r="F203" s="97"/>
      <c r="G203" s="97"/>
      <c r="H203" s="97"/>
      <c r="I203" s="97"/>
      <c r="J203" s="60" t="s">
        <v>11</v>
      </c>
      <c r="K203" s="2">
        <v>22.4</v>
      </c>
      <c r="L203" s="4">
        <v>0.72</v>
      </c>
      <c r="M203" s="3">
        <f t="shared" si="9"/>
        <v>23.119999999999997</v>
      </c>
      <c r="N203" s="142"/>
      <c r="O203" s="143"/>
    </row>
    <row r="204" spans="1:15" ht="21.75" customHeight="1" outlineLevel="1">
      <c r="A204" s="69" t="s">
        <v>487</v>
      </c>
      <c r="B204" s="97" t="s">
        <v>488</v>
      </c>
      <c r="C204" s="97"/>
      <c r="D204" s="97"/>
      <c r="E204" s="97"/>
      <c r="F204" s="97"/>
      <c r="G204" s="97"/>
      <c r="H204" s="97"/>
      <c r="I204" s="97"/>
      <c r="J204" s="60" t="s">
        <v>11</v>
      </c>
      <c r="K204" s="2">
        <v>22.4</v>
      </c>
      <c r="L204" s="4">
        <v>0.72</v>
      </c>
      <c r="M204" s="3">
        <f t="shared" si="9"/>
        <v>23.119999999999997</v>
      </c>
      <c r="N204" s="142"/>
      <c r="O204" s="143"/>
    </row>
    <row r="205" spans="1:15" ht="21.75" customHeight="1">
      <c r="A205" s="101" t="s">
        <v>188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3"/>
      <c r="N205" s="10"/>
      <c r="O205" s="10"/>
    </row>
    <row r="206" spans="1:15" ht="21.75" customHeight="1" outlineLevel="1">
      <c r="A206" s="35" t="s">
        <v>189</v>
      </c>
      <c r="B206" s="97" t="s">
        <v>190</v>
      </c>
      <c r="C206" s="97"/>
      <c r="D206" s="97"/>
      <c r="E206" s="97"/>
      <c r="F206" s="97"/>
      <c r="G206" s="97"/>
      <c r="H206" s="97"/>
      <c r="I206" s="97"/>
      <c r="J206" s="62" t="s">
        <v>11</v>
      </c>
      <c r="K206" s="2">
        <v>5.09</v>
      </c>
      <c r="L206" s="3">
        <v>0.19</v>
      </c>
      <c r="M206" s="3">
        <v>5.28</v>
      </c>
      <c r="N206" s="142"/>
      <c r="O206" s="143"/>
    </row>
    <row r="207" spans="1:15" ht="21.75" customHeight="1" outlineLevel="1">
      <c r="A207" s="35" t="s">
        <v>191</v>
      </c>
      <c r="B207" s="97" t="s">
        <v>192</v>
      </c>
      <c r="C207" s="97"/>
      <c r="D207" s="97"/>
      <c r="E207" s="97"/>
      <c r="F207" s="97"/>
      <c r="G207" s="97"/>
      <c r="H207" s="97"/>
      <c r="I207" s="97"/>
      <c r="J207" s="62" t="s">
        <v>11</v>
      </c>
      <c r="K207" s="2">
        <v>3.3</v>
      </c>
      <c r="L207" s="3">
        <v>1.45</v>
      </c>
      <c r="M207" s="3">
        <v>4.75</v>
      </c>
      <c r="N207" s="142"/>
      <c r="O207" s="143"/>
    </row>
    <row r="208" spans="1:15" ht="21.75" customHeight="1" outlineLevel="1">
      <c r="A208" s="35" t="s">
        <v>193</v>
      </c>
      <c r="B208" s="97" t="s">
        <v>194</v>
      </c>
      <c r="C208" s="97"/>
      <c r="D208" s="97"/>
      <c r="E208" s="97"/>
      <c r="F208" s="97"/>
      <c r="G208" s="97"/>
      <c r="H208" s="97"/>
      <c r="I208" s="97"/>
      <c r="J208" s="62" t="s">
        <v>11</v>
      </c>
      <c r="K208" s="2">
        <v>4.8</v>
      </c>
      <c r="L208" s="3">
        <v>2.94</v>
      </c>
      <c r="M208" s="3">
        <v>7.74</v>
      </c>
      <c r="N208" s="142"/>
      <c r="O208" s="143"/>
    </row>
    <row r="209" spans="1:15" ht="21.75" customHeight="1" outlineLevel="1">
      <c r="A209" s="35" t="s">
        <v>195</v>
      </c>
      <c r="B209" s="97" t="s">
        <v>196</v>
      </c>
      <c r="C209" s="97"/>
      <c r="D209" s="97"/>
      <c r="E209" s="97"/>
      <c r="F209" s="97"/>
      <c r="G209" s="97"/>
      <c r="H209" s="97"/>
      <c r="I209" s="97"/>
      <c r="J209" s="62" t="s">
        <v>11</v>
      </c>
      <c r="K209" s="2">
        <v>4.8</v>
      </c>
      <c r="L209" s="3">
        <v>1.69</v>
      </c>
      <c r="M209" s="3">
        <v>6.49</v>
      </c>
      <c r="N209" s="142"/>
      <c r="O209" s="143"/>
    </row>
    <row r="210" spans="1:15" ht="21.75" customHeight="1" outlineLevel="1">
      <c r="A210" s="35" t="s">
        <v>197</v>
      </c>
      <c r="B210" s="97" t="s">
        <v>198</v>
      </c>
      <c r="C210" s="97"/>
      <c r="D210" s="97"/>
      <c r="E210" s="97"/>
      <c r="F210" s="97"/>
      <c r="G210" s="97"/>
      <c r="H210" s="97"/>
      <c r="I210" s="97"/>
      <c r="J210" s="62" t="s">
        <v>11</v>
      </c>
      <c r="K210" s="2">
        <v>5.09</v>
      </c>
      <c r="L210" s="3">
        <v>4.32</v>
      </c>
      <c r="M210" s="3">
        <v>9.41</v>
      </c>
      <c r="N210" s="142"/>
      <c r="O210" s="143"/>
    </row>
    <row r="211" spans="1:15" ht="21.75" customHeight="1" outlineLevel="1">
      <c r="A211" s="35" t="s">
        <v>199</v>
      </c>
      <c r="B211" s="97" t="s">
        <v>200</v>
      </c>
      <c r="C211" s="97"/>
      <c r="D211" s="97"/>
      <c r="E211" s="97"/>
      <c r="F211" s="97"/>
      <c r="G211" s="97"/>
      <c r="H211" s="97"/>
      <c r="I211" s="97"/>
      <c r="J211" s="62" t="s">
        <v>11</v>
      </c>
      <c r="K211" s="2">
        <v>10.18</v>
      </c>
      <c r="L211" s="3">
        <v>5.14</v>
      </c>
      <c r="M211" s="3">
        <v>15.32</v>
      </c>
      <c r="N211" s="142"/>
      <c r="O211" s="143"/>
    </row>
    <row r="212" spans="1:15" ht="21.75" customHeight="1" outlineLevel="1">
      <c r="A212" s="35" t="s">
        <v>201</v>
      </c>
      <c r="B212" s="97" t="s">
        <v>202</v>
      </c>
      <c r="C212" s="97"/>
      <c r="D212" s="97"/>
      <c r="E212" s="97"/>
      <c r="F212" s="97"/>
      <c r="G212" s="97"/>
      <c r="H212" s="97"/>
      <c r="I212" s="97"/>
      <c r="J212" s="62" t="s">
        <v>11</v>
      </c>
      <c r="K212" s="2">
        <v>26.4</v>
      </c>
      <c r="L212" s="3">
        <v>16.690000000000001</v>
      </c>
      <c r="M212" s="3">
        <v>43.09</v>
      </c>
      <c r="N212" s="142"/>
      <c r="O212" s="143"/>
    </row>
    <row r="213" spans="1:15" ht="21.75" customHeight="1" outlineLevel="1">
      <c r="A213" s="35" t="s">
        <v>203</v>
      </c>
      <c r="B213" s="97" t="s">
        <v>204</v>
      </c>
      <c r="C213" s="97"/>
      <c r="D213" s="97"/>
      <c r="E213" s="97"/>
      <c r="F213" s="97"/>
      <c r="G213" s="97"/>
      <c r="H213" s="97"/>
      <c r="I213" s="97"/>
      <c r="J213" s="62" t="s">
        <v>11</v>
      </c>
      <c r="K213" s="2">
        <v>34.020000000000003</v>
      </c>
      <c r="L213" s="3">
        <v>17.309999999999999</v>
      </c>
      <c r="M213" s="3">
        <v>51.33</v>
      </c>
      <c r="N213" s="142"/>
      <c r="O213" s="143"/>
    </row>
    <row r="214" spans="1:15" ht="21.75" customHeight="1" outlineLevel="1">
      <c r="A214" s="35" t="s">
        <v>205</v>
      </c>
      <c r="B214" s="97" t="s">
        <v>206</v>
      </c>
      <c r="C214" s="97"/>
      <c r="D214" s="97"/>
      <c r="E214" s="97"/>
      <c r="F214" s="97"/>
      <c r="G214" s="97"/>
      <c r="H214" s="97"/>
      <c r="I214" s="97"/>
      <c r="J214" s="62" t="s">
        <v>11</v>
      </c>
      <c r="K214" s="2">
        <v>4.8</v>
      </c>
      <c r="L214" s="3">
        <v>1.68</v>
      </c>
      <c r="M214" s="3">
        <v>6.48</v>
      </c>
      <c r="N214" s="142"/>
      <c r="O214" s="143"/>
    </row>
    <row r="215" spans="1:15" ht="21.75" customHeight="1" outlineLevel="1">
      <c r="A215" s="35" t="s">
        <v>207</v>
      </c>
      <c r="B215" s="97" t="s">
        <v>208</v>
      </c>
      <c r="C215" s="97"/>
      <c r="D215" s="97"/>
      <c r="E215" s="97"/>
      <c r="F215" s="97"/>
      <c r="G215" s="97"/>
      <c r="H215" s="97"/>
      <c r="I215" s="97"/>
      <c r="J215" s="62" t="s">
        <v>11</v>
      </c>
      <c r="K215" s="2">
        <v>4.8</v>
      </c>
      <c r="L215" s="3">
        <v>3.17</v>
      </c>
      <c r="M215" s="3">
        <v>7.97</v>
      </c>
      <c r="N215" s="142"/>
      <c r="O215" s="143"/>
    </row>
    <row r="216" spans="1:15" ht="21.75" customHeight="1" outlineLevel="1">
      <c r="A216" s="35" t="s">
        <v>209</v>
      </c>
      <c r="B216" s="97" t="s">
        <v>210</v>
      </c>
      <c r="C216" s="97"/>
      <c r="D216" s="97"/>
      <c r="E216" s="97"/>
      <c r="F216" s="97"/>
      <c r="G216" s="97"/>
      <c r="H216" s="97"/>
      <c r="I216" s="97"/>
      <c r="J216" s="62" t="s">
        <v>11</v>
      </c>
      <c r="K216" s="2">
        <v>3.3</v>
      </c>
      <c r="L216" s="3">
        <v>1.68</v>
      </c>
      <c r="M216" s="3">
        <v>4.9800000000000004</v>
      </c>
      <c r="N216" s="142"/>
      <c r="O216" s="143"/>
    </row>
    <row r="217" spans="1:15" ht="21.75" customHeight="1" outlineLevel="1">
      <c r="A217" s="35" t="s">
        <v>211</v>
      </c>
      <c r="B217" s="97" t="s">
        <v>212</v>
      </c>
      <c r="C217" s="97"/>
      <c r="D217" s="97"/>
      <c r="E217" s="97"/>
      <c r="F217" s="97"/>
      <c r="G217" s="97"/>
      <c r="H217" s="97"/>
      <c r="I217" s="97"/>
      <c r="J217" s="62" t="s">
        <v>11</v>
      </c>
      <c r="K217" s="2">
        <v>17.7</v>
      </c>
      <c r="L217" s="3">
        <v>5.81</v>
      </c>
      <c r="M217" s="3">
        <v>23.51</v>
      </c>
      <c r="N217" s="142"/>
      <c r="O217" s="143"/>
    </row>
    <row r="218" spans="1:15" ht="21.75" customHeight="1" outlineLevel="1">
      <c r="A218" s="35" t="s">
        <v>213</v>
      </c>
      <c r="B218" s="97" t="s">
        <v>214</v>
      </c>
      <c r="C218" s="97"/>
      <c r="D218" s="97"/>
      <c r="E218" s="97"/>
      <c r="F218" s="97"/>
      <c r="G218" s="97"/>
      <c r="H218" s="97"/>
      <c r="I218" s="97"/>
      <c r="J218" s="62" t="s">
        <v>11</v>
      </c>
      <c r="K218" s="2">
        <v>4.79</v>
      </c>
      <c r="L218" s="3">
        <v>0.35</v>
      </c>
      <c r="M218" s="3">
        <f>L218+K218</f>
        <v>5.14</v>
      </c>
      <c r="N218" s="142"/>
      <c r="O218" s="143"/>
    </row>
    <row r="219" spans="1:15" ht="33.75" customHeight="1" outlineLevel="1">
      <c r="A219" s="35" t="s">
        <v>215</v>
      </c>
      <c r="B219" s="116" t="s">
        <v>216</v>
      </c>
      <c r="C219" s="116"/>
      <c r="D219" s="116"/>
      <c r="E219" s="116"/>
      <c r="F219" s="116"/>
      <c r="G219" s="116"/>
      <c r="H219" s="116"/>
      <c r="I219" s="116"/>
      <c r="J219" s="62" t="s">
        <v>11</v>
      </c>
      <c r="K219" s="2">
        <v>3.7</v>
      </c>
      <c r="L219" s="4"/>
      <c r="M219" s="3">
        <v>3.7</v>
      </c>
      <c r="N219" s="142"/>
      <c r="O219" s="143"/>
    </row>
    <row r="220" spans="1:15" ht="21.75" customHeight="1" outlineLevel="1">
      <c r="A220" s="35" t="s">
        <v>217</v>
      </c>
      <c r="B220" s="97" t="s">
        <v>218</v>
      </c>
      <c r="C220" s="97"/>
      <c r="D220" s="97"/>
      <c r="E220" s="97"/>
      <c r="F220" s="97"/>
      <c r="G220" s="97"/>
      <c r="H220" s="97"/>
      <c r="I220" s="97"/>
      <c r="J220" s="62" t="s">
        <v>11</v>
      </c>
      <c r="K220" s="2">
        <v>9.66</v>
      </c>
      <c r="L220" s="4"/>
      <c r="M220" s="3">
        <v>9.66</v>
      </c>
      <c r="N220" s="142"/>
      <c r="O220" s="143"/>
    </row>
    <row r="221" spans="1:15" ht="21.75" customHeight="1" outlineLevel="1">
      <c r="A221" s="35" t="s">
        <v>219</v>
      </c>
      <c r="B221" s="97" t="s">
        <v>220</v>
      </c>
      <c r="C221" s="97"/>
      <c r="D221" s="97"/>
      <c r="E221" s="97"/>
      <c r="F221" s="97"/>
      <c r="G221" s="97"/>
      <c r="H221" s="97"/>
      <c r="I221" s="97"/>
      <c r="J221" s="62" t="s">
        <v>11</v>
      </c>
      <c r="K221" s="2">
        <v>2.9</v>
      </c>
      <c r="L221" s="3">
        <v>1.25</v>
      </c>
      <c r="M221" s="3">
        <f>K221+L221</f>
        <v>4.1500000000000004</v>
      </c>
      <c r="N221" s="142"/>
      <c r="O221" s="143"/>
    </row>
    <row r="222" spans="1:15" ht="21.75" customHeight="1">
      <c r="A222" s="101" t="s">
        <v>221</v>
      </c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3"/>
    </row>
    <row r="223" spans="1:15" ht="21.75" customHeight="1" outlineLevel="1">
      <c r="A223" s="33" t="s">
        <v>222</v>
      </c>
      <c r="B223" s="97" t="s">
        <v>223</v>
      </c>
      <c r="C223" s="97"/>
      <c r="D223" s="97"/>
      <c r="E223" s="97"/>
      <c r="F223" s="97"/>
      <c r="G223" s="97"/>
      <c r="H223" s="97"/>
      <c r="I223" s="97"/>
      <c r="J223" s="62" t="s">
        <v>11</v>
      </c>
      <c r="K223" s="2">
        <v>11.32</v>
      </c>
      <c r="L223" s="3">
        <v>8.23</v>
      </c>
      <c r="M223" s="3">
        <f>K223+L223</f>
        <v>19.55</v>
      </c>
      <c r="N223" s="142"/>
      <c r="O223" s="143"/>
    </row>
    <row r="224" spans="1:15" ht="21.75" customHeight="1" outlineLevel="1">
      <c r="A224" s="33" t="s">
        <v>224</v>
      </c>
      <c r="B224" s="97" t="s">
        <v>225</v>
      </c>
      <c r="C224" s="97"/>
      <c r="D224" s="97"/>
      <c r="E224" s="97"/>
      <c r="F224" s="97"/>
      <c r="G224" s="97"/>
      <c r="H224" s="97"/>
      <c r="I224" s="97"/>
      <c r="J224" s="62" t="s">
        <v>11</v>
      </c>
      <c r="K224" s="2">
        <v>16.02</v>
      </c>
      <c r="L224" s="3">
        <v>8.23</v>
      </c>
      <c r="M224" s="3">
        <f t="shared" ref="M224:M242" si="10">K224+L224</f>
        <v>24.25</v>
      </c>
      <c r="N224" s="142"/>
      <c r="O224" s="143"/>
    </row>
    <row r="225" spans="1:15" ht="21.75" customHeight="1" outlineLevel="1">
      <c r="A225" s="33" t="s">
        <v>226</v>
      </c>
      <c r="B225" s="97" t="s">
        <v>227</v>
      </c>
      <c r="C225" s="97"/>
      <c r="D225" s="97"/>
      <c r="E225" s="97"/>
      <c r="F225" s="97"/>
      <c r="G225" s="97"/>
      <c r="H225" s="97"/>
      <c r="I225" s="97"/>
      <c r="J225" s="62" t="s">
        <v>11</v>
      </c>
      <c r="K225" s="2">
        <v>19.28</v>
      </c>
      <c r="L225" s="3">
        <v>8.23</v>
      </c>
      <c r="M225" s="3">
        <f t="shared" si="10"/>
        <v>27.51</v>
      </c>
      <c r="N225" s="142"/>
      <c r="O225" s="143"/>
    </row>
    <row r="226" spans="1:15" ht="21.75" customHeight="1" outlineLevel="1">
      <c r="A226" s="33" t="s">
        <v>228</v>
      </c>
      <c r="B226" s="97" t="s">
        <v>229</v>
      </c>
      <c r="C226" s="97"/>
      <c r="D226" s="97"/>
      <c r="E226" s="97"/>
      <c r="F226" s="97"/>
      <c r="G226" s="97"/>
      <c r="H226" s="97"/>
      <c r="I226" s="97"/>
      <c r="J226" s="62" t="s">
        <v>11</v>
      </c>
      <c r="K226" s="2">
        <v>25.7</v>
      </c>
      <c r="L226" s="3">
        <v>15.39</v>
      </c>
      <c r="M226" s="3">
        <f t="shared" si="10"/>
        <v>41.09</v>
      </c>
      <c r="N226" s="142"/>
      <c r="O226" s="143"/>
    </row>
    <row r="227" spans="1:15" ht="21.75" customHeight="1" outlineLevel="1">
      <c r="A227" s="33" t="s">
        <v>230</v>
      </c>
      <c r="B227" s="97" t="s">
        <v>231</v>
      </c>
      <c r="C227" s="97"/>
      <c r="D227" s="97"/>
      <c r="E227" s="97"/>
      <c r="F227" s="97"/>
      <c r="G227" s="97"/>
      <c r="H227" s="97"/>
      <c r="I227" s="97"/>
      <c r="J227" s="62" t="s">
        <v>11</v>
      </c>
      <c r="K227" s="2">
        <v>35.4</v>
      </c>
      <c r="L227" s="3">
        <v>8.23</v>
      </c>
      <c r="M227" s="3">
        <f t="shared" si="10"/>
        <v>43.629999999999995</v>
      </c>
      <c r="N227" s="142"/>
      <c r="O227" s="143"/>
    </row>
    <row r="228" spans="1:15" ht="21.75" customHeight="1" outlineLevel="1">
      <c r="A228" s="33" t="s">
        <v>232</v>
      </c>
      <c r="B228" s="97" t="s">
        <v>233</v>
      </c>
      <c r="C228" s="97"/>
      <c r="D228" s="97"/>
      <c r="E228" s="97"/>
      <c r="F228" s="97"/>
      <c r="G228" s="97"/>
      <c r="H228" s="97"/>
      <c r="I228" s="97"/>
      <c r="J228" s="62" t="s">
        <v>11</v>
      </c>
      <c r="K228" s="2">
        <v>11.32</v>
      </c>
      <c r="L228" s="3">
        <v>7.43</v>
      </c>
      <c r="M228" s="3">
        <f t="shared" si="10"/>
        <v>18.75</v>
      </c>
      <c r="N228" s="142"/>
      <c r="O228" s="143"/>
    </row>
    <row r="229" spans="1:15" ht="21.75" customHeight="1" outlineLevel="1">
      <c r="A229" s="33" t="s">
        <v>234</v>
      </c>
      <c r="B229" s="97" t="s">
        <v>235</v>
      </c>
      <c r="C229" s="97"/>
      <c r="D229" s="97"/>
      <c r="E229" s="97"/>
      <c r="F229" s="97"/>
      <c r="G229" s="97"/>
      <c r="H229" s="97"/>
      <c r="I229" s="97"/>
      <c r="J229" s="62" t="s">
        <v>11</v>
      </c>
      <c r="K229" s="2">
        <v>20.53</v>
      </c>
      <c r="L229" s="3">
        <v>7.69</v>
      </c>
      <c r="M229" s="3">
        <f t="shared" si="10"/>
        <v>28.220000000000002</v>
      </c>
      <c r="N229" s="142"/>
      <c r="O229" s="143"/>
    </row>
    <row r="230" spans="1:15" ht="21.75" customHeight="1" outlineLevel="1">
      <c r="A230" s="33" t="s">
        <v>236</v>
      </c>
      <c r="B230" s="97" t="s">
        <v>237</v>
      </c>
      <c r="C230" s="97"/>
      <c r="D230" s="97"/>
      <c r="E230" s="97"/>
      <c r="F230" s="97"/>
      <c r="G230" s="97"/>
      <c r="H230" s="97"/>
      <c r="I230" s="97"/>
      <c r="J230" s="62" t="s">
        <v>11</v>
      </c>
      <c r="K230" s="2">
        <v>33.35</v>
      </c>
      <c r="L230" s="3">
        <v>7.69</v>
      </c>
      <c r="M230" s="3">
        <f t="shared" si="10"/>
        <v>41.04</v>
      </c>
      <c r="N230" s="142"/>
      <c r="O230" s="143"/>
    </row>
    <row r="231" spans="1:15" ht="21.75" customHeight="1" outlineLevel="1">
      <c r="A231" s="33" t="s">
        <v>238</v>
      </c>
      <c r="B231" s="97" t="s">
        <v>239</v>
      </c>
      <c r="C231" s="97"/>
      <c r="D231" s="97"/>
      <c r="E231" s="97"/>
      <c r="F231" s="97"/>
      <c r="G231" s="97"/>
      <c r="H231" s="97"/>
      <c r="I231" s="97"/>
      <c r="J231" s="62" t="s">
        <v>11</v>
      </c>
      <c r="K231" s="2">
        <v>28.2</v>
      </c>
      <c r="L231" s="3">
        <v>8.23</v>
      </c>
      <c r="M231" s="3">
        <f t="shared" si="10"/>
        <v>36.43</v>
      </c>
      <c r="N231" s="142"/>
      <c r="O231" s="143"/>
    </row>
    <row r="232" spans="1:15" ht="21.75" customHeight="1" outlineLevel="1">
      <c r="A232" s="33" t="s">
        <v>240</v>
      </c>
      <c r="B232" s="97" t="s">
        <v>241</v>
      </c>
      <c r="C232" s="97"/>
      <c r="D232" s="97"/>
      <c r="E232" s="97"/>
      <c r="F232" s="97"/>
      <c r="G232" s="97"/>
      <c r="H232" s="97"/>
      <c r="I232" s="97"/>
      <c r="J232" s="62" t="s">
        <v>11</v>
      </c>
      <c r="K232" s="2">
        <v>28.2</v>
      </c>
      <c r="L232" s="3">
        <v>8.43</v>
      </c>
      <c r="M232" s="3">
        <f t="shared" si="10"/>
        <v>36.629999999999995</v>
      </c>
      <c r="N232" s="142"/>
      <c r="O232" s="143"/>
    </row>
    <row r="233" spans="1:15" ht="21.75" customHeight="1" outlineLevel="1">
      <c r="A233" s="33" t="s">
        <v>242</v>
      </c>
      <c r="B233" s="97" t="s">
        <v>243</v>
      </c>
      <c r="C233" s="97"/>
      <c r="D233" s="97"/>
      <c r="E233" s="97"/>
      <c r="F233" s="97"/>
      <c r="G233" s="97"/>
      <c r="H233" s="97"/>
      <c r="I233" s="97"/>
      <c r="J233" s="62" t="s">
        <v>11</v>
      </c>
      <c r="K233" s="2">
        <v>40</v>
      </c>
      <c r="L233" s="3">
        <v>8.43</v>
      </c>
      <c r="M233" s="3">
        <f t="shared" si="10"/>
        <v>48.43</v>
      </c>
      <c r="N233" s="142"/>
      <c r="O233" s="143"/>
    </row>
    <row r="234" spans="1:15" ht="21.75" customHeight="1" outlineLevel="1">
      <c r="A234" s="33" t="s">
        <v>244</v>
      </c>
      <c r="B234" s="97" t="s">
        <v>245</v>
      </c>
      <c r="C234" s="97"/>
      <c r="D234" s="97"/>
      <c r="E234" s="97"/>
      <c r="F234" s="97"/>
      <c r="G234" s="97"/>
      <c r="H234" s="97"/>
      <c r="I234" s="97"/>
      <c r="J234" s="62" t="s">
        <v>11</v>
      </c>
      <c r="K234" s="2">
        <v>47.6</v>
      </c>
      <c r="L234" s="3">
        <v>8.43</v>
      </c>
      <c r="M234" s="3">
        <f t="shared" si="10"/>
        <v>56.03</v>
      </c>
      <c r="N234" s="142"/>
      <c r="O234" s="143"/>
    </row>
    <row r="235" spans="1:15" ht="21.75" customHeight="1" outlineLevel="1">
      <c r="A235" s="33" t="s">
        <v>246</v>
      </c>
      <c r="B235" s="97" t="s">
        <v>247</v>
      </c>
      <c r="C235" s="97"/>
      <c r="D235" s="97"/>
      <c r="E235" s="97"/>
      <c r="F235" s="97"/>
      <c r="G235" s="97"/>
      <c r="H235" s="97"/>
      <c r="I235" s="97"/>
      <c r="J235" s="62" t="s">
        <v>11</v>
      </c>
      <c r="K235" s="2">
        <v>25.7</v>
      </c>
      <c r="L235" s="3">
        <v>8.43</v>
      </c>
      <c r="M235" s="3">
        <f t="shared" si="10"/>
        <v>34.129999999999995</v>
      </c>
      <c r="N235" s="142"/>
      <c r="O235" s="143"/>
    </row>
    <row r="236" spans="1:15" ht="21.75" customHeight="1" outlineLevel="1">
      <c r="A236" s="33" t="s">
        <v>248</v>
      </c>
      <c r="B236" s="97" t="s">
        <v>249</v>
      </c>
      <c r="C236" s="97"/>
      <c r="D236" s="97"/>
      <c r="E236" s="97"/>
      <c r="F236" s="97"/>
      <c r="G236" s="97"/>
      <c r="H236" s="97"/>
      <c r="I236" s="97"/>
      <c r="J236" s="62" t="s">
        <v>11</v>
      </c>
      <c r="K236" s="2">
        <v>52.1</v>
      </c>
      <c r="L236" s="3">
        <v>8.23</v>
      </c>
      <c r="M236" s="3">
        <f t="shared" si="10"/>
        <v>60.33</v>
      </c>
      <c r="N236" s="142"/>
      <c r="O236" s="143"/>
    </row>
    <row r="237" spans="1:15" ht="21.75" customHeight="1" outlineLevel="1">
      <c r="A237" s="33" t="s">
        <v>250</v>
      </c>
      <c r="B237" s="97" t="s">
        <v>251</v>
      </c>
      <c r="C237" s="97"/>
      <c r="D237" s="97"/>
      <c r="E237" s="97"/>
      <c r="F237" s="97"/>
      <c r="G237" s="97"/>
      <c r="H237" s="97"/>
      <c r="I237" s="97"/>
      <c r="J237" s="62" t="s">
        <v>11</v>
      </c>
      <c r="K237" s="2">
        <v>22.5</v>
      </c>
      <c r="L237" s="3">
        <v>7.43</v>
      </c>
      <c r="M237" s="3">
        <f t="shared" si="10"/>
        <v>29.93</v>
      </c>
      <c r="N237" s="142"/>
      <c r="O237" s="143"/>
    </row>
    <row r="238" spans="1:15" ht="21.75" customHeight="1" outlineLevel="1">
      <c r="A238" s="33" t="s">
        <v>252</v>
      </c>
      <c r="B238" s="97" t="s">
        <v>253</v>
      </c>
      <c r="C238" s="97"/>
      <c r="D238" s="97"/>
      <c r="E238" s="97"/>
      <c r="F238" s="97"/>
      <c r="G238" s="97"/>
      <c r="H238" s="97"/>
      <c r="I238" s="97"/>
      <c r="J238" s="62" t="s">
        <v>11</v>
      </c>
      <c r="K238" s="2">
        <v>46.17</v>
      </c>
      <c r="L238" s="3">
        <v>7.69</v>
      </c>
      <c r="M238" s="3">
        <f t="shared" si="10"/>
        <v>53.86</v>
      </c>
      <c r="N238" s="142"/>
      <c r="O238" s="143"/>
    </row>
    <row r="239" spans="1:15" ht="21.75" customHeight="1" outlineLevel="1">
      <c r="A239" s="33" t="s">
        <v>254</v>
      </c>
      <c r="B239" s="97" t="s">
        <v>255</v>
      </c>
      <c r="C239" s="97"/>
      <c r="D239" s="97"/>
      <c r="E239" s="97"/>
      <c r="F239" s="97"/>
      <c r="G239" s="97"/>
      <c r="H239" s="97"/>
      <c r="I239" s="97"/>
      <c r="J239" s="62" t="s">
        <v>11</v>
      </c>
      <c r="K239" s="2">
        <v>77.400000000000006</v>
      </c>
      <c r="L239" s="3">
        <v>7.69</v>
      </c>
      <c r="M239" s="3">
        <f t="shared" si="10"/>
        <v>85.09</v>
      </c>
      <c r="N239" s="142"/>
      <c r="O239" s="143"/>
    </row>
    <row r="240" spans="1:15" ht="21.75" customHeight="1" outlineLevel="1">
      <c r="A240" s="33" t="s">
        <v>256</v>
      </c>
      <c r="B240" s="97" t="s">
        <v>257</v>
      </c>
      <c r="C240" s="97"/>
      <c r="D240" s="97"/>
      <c r="E240" s="97"/>
      <c r="F240" s="97"/>
      <c r="G240" s="97"/>
      <c r="H240" s="97"/>
      <c r="I240" s="97"/>
      <c r="J240" s="60" t="s">
        <v>11</v>
      </c>
      <c r="K240" s="2">
        <v>89.37</v>
      </c>
      <c r="L240" s="3">
        <v>15.36</v>
      </c>
      <c r="M240" s="3">
        <f t="shared" si="10"/>
        <v>104.73</v>
      </c>
      <c r="N240" s="142"/>
      <c r="O240" s="143"/>
    </row>
    <row r="241" spans="1:15" ht="21.75" customHeight="1" outlineLevel="1">
      <c r="A241" s="33" t="s">
        <v>258</v>
      </c>
      <c r="B241" s="97" t="s">
        <v>259</v>
      </c>
      <c r="C241" s="97"/>
      <c r="D241" s="97"/>
      <c r="E241" s="97"/>
      <c r="F241" s="97"/>
      <c r="G241" s="97"/>
      <c r="H241" s="97"/>
      <c r="I241" s="97"/>
      <c r="J241" s="62" t="s">
        <v>11</v>
      </c>
      <c r="K241" s="2">
        <v>5.3</v>
      </c>
      <c r="L241" s="4"/>
      <c r="M241" s="3">
        <f t="shared" si="10"/>
        <v>5.3</v>
      </c>
      <c r="N241" s="142"/>
      <c r="O241" s="143"/>
    </row>
    <row r="242" spans="1:15" ht="21.75" customHeight="1" outlineLevel="1">
      <c r="A242" s="33" t="s">
        <v>260</v>
      </c>
      <c r="B242" s="97" t="s">
        <v>261</v>
      </c>
      <c r="C242" s="97"/>
      <c r="D242" s="97"/>
      <c r="E242" s="97"/>
      <c r="F242" s="97"/>
      <c r="G242" s="97"/>
      <c r="H242" s="97"/>
      <c r="I242" s="97"/>
      <c r="J242" s="62" t="s">
        <v>11</v>
      </c>
      <c r="K242" s="2">
        <v>5.3</v>
      </c>
      <c r="L242" s="4"/>
      <c r="M242" s="3">
        <f t="shared" si="10"/>
        <v>5.3</v>
      </c>
      <c r="N242" s="142"/>
      <c r="O242" s="143"/>
    </row>
    <row r="243" spans="1:15" ht="21.75" customHeight="1" outlineLevel="1">
      <c r="A243" s="33" t="s">
        <v>262</v>
      </c>
      <c r="B243" s="97" t="s">
        <v>263</v>
      </c>
      <c r="C243" s="97"/>
      <c r="D243" s="97"/>
      <c r="E243" s="97"/>
      <c r="F243" s="97"/>
      <c r="G243" s="97"/>
      <c r="H243" s="97"/>
      <c r="I243" s="97"/>
      <c r="J243" s="62" t="s">
        <v>11</v>
      </c>
      <c r="K243" s="2">
        <v>9</v>
      </c>
      <c r="L243" s="4"/>
      <c r="M243" s="3">
        <v>9</v>
      </c>
      <c r="N243" s="142"/>
      <c r="O243" s="143"/>
    </row>
    <row r="244" spans="1:15" ht="21.75" customHeight="1">
      <c r="A244" s="101" t="s">
        <v>264</v>
      </c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3"/>
    </row>
    <row r="245" spans="1:15" ht="21.75" customHeight="1" outlineLevel="1">
      <c r="A245" s="35" t="s">
        <v>265</v>
      </c>
      <c r="B245" s="97" t="s">
        <v>266</v>
      </c>
      <c r="C245" s="97"/>
      <c r="D245" s="97"/>
      <c r="E245" s="97"/>
      <c r="F245" s="97"/>
      <c r="G245" s="97"/>
      <c r="H245" s="97"/>
      <c r="I245" s="97"/>
      <c r="J245" s="62" t="s">
        <v>11</v>
      </c>
      <c r="K245" s="2">
        <v>4.0199999999999996</v>
      </c>
      <c r="L245" s="4"/>
      <c r="M245" s="3">
        <v>4.0199999999999996</v>
      </c>
      <c r="N245" s="142"/>
      <c r="O245" s="143"/>
    </row>
    <row r="246" spans="1:15" ht="21.75" customHeight="1" outlineLevel="1">
      <c r="A246" s="35" t="s">
        <v>267</v>
      </c>
      <c r="B246" s="97" t="s">
        <v>268</v>
      </c>
      <c r="C246" s="97"/>
      <c r="D246" s="97"/>
      <c r="E246" s="97"/>
      <c r="F246" s="97"/>
      <c r="G246" s="97"/>
      <c r="H246" s="97"/>
      <c r="I246" s="97"/>
      <c r="J246" s="62" t="s">
        <v>11</v>
      </c>
      <c r="K246" s="2">
        <v>18.670000000000002</v>
      </c>
      <c r="L246" s="4"/>
      <c r="M246" s="3">
        <v>18.670000000000002</v>
      </c>
      <c r="N246" s="142"/>
      <c r="O246" s="143"/>
    </row>
    <row r="247" spans="1:15" ht="21.75" customHeight="1" outlineLevel="1">
      <c r="A247" s="35" t="s">
        <v>269</v>
      </c>
      <c r="B247" s="97" t="s">
        <v>270</v>
      </c>
      <c r="C247" s="97"/>
      <c r="D247" s="97"/>
      <c r="E247" s="97"/>
      <c r="F247" s="97"/>
      <c r="G247" s="97"/>
      <c r="H247" s="97"/>
      <c r="I247" s="97"/>
      <c r="J247" s="62" t="s">
        <v>11</v>
      </c>
      <c r="K247" s="2">
        <v>3.99</v>
      </c>
      <c r="L247" s="4"/>
      <c r="M247" s="3">
        <v>3.99</v>
      </c>
      <c r="N247" s="142"/>
      <c r="O247" s="143"/>
    </row>
    <row r="248" spans="1:15" ht="21.75" customHeight="1" outlineLevel="1">
      <c r="A248" s="35" t="s">
        <v>271</v>
      </c>
      <c r="B248" s="97" t="s">
        <v>272</v>
      </c>
      <c r="C248" s="97"/>
      <c r="D248" s="97"/>
      <c r="E248" s="97"/>
      <c r="F248" s="97"/>
      <c r="G248" s="97"/>
      <c r="H248" s="97"/>
      <c r="I248" s="97"/>
      <c r="J248" s="62" t="s">
        <v>11</v>
      </c>
      <c r="K248" s="2">
        <v>14.17</v>
      </c>
      <c r="L248" s="4"/>
      <c r="M248" s="3">
        <v>14.17</v>
      </c>
      <c r="N248" s="142"/>
      <c r="O248" s="143"/>
    </row>
    <row r="249" spans="1:15" ht="21.75" customHeight="1" outlineLevel="1">
      <c r="A249" s="35" t="s">
        <v>273</v>
      </c>
      <c r="B249" s="97" t="s">
        <v>274</v>
      </c>
      <c r="C249" s="97"/>
      <c r="D249" s="97"/>
      <c r="E249" s="97"/>
      <c r="F249" s="97"/>
      <c r="G249" s="97"/>
      <c r="H249" s="97"/>
      <c r="I249" s="97"/>
      <c r="J249" s="62" t="s">
        <v>11</v>
      </c>
      <c r="K249" s="2">
        <v>11.79</v>
      </c>
      <c r="L249" s="4"/>
      <c r="M249" s="3">
        <v>11.79</v>
      </c>
      <c r="N249" s="142"/>
      <c r="O249" s="143"/>
    </row>
    <row r="250" spans="1:15" ht="21.75" customHeight="1">
      <c r="A250" s="101" t="s">
        <v>275</v>
      </c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3"/>
    </row>
    <row r="251" spans="1:15" ht="21.75" customHeight="1" outlineLevel="1">
      <c r="A251" s="33" t="s">
        <v>276</v>
      </c>
      <c r="B251" s="97" t="s">
        <v>277</v>
      </c>
      <c r="C251" s="97"/>
      <c r="D251" s="97"/>
      <c r="E251" s="97"/>
      <c r="F251" s="97"/>
      <c r="G251" s="97"/>
      <c r="H251" s="97"/>
      <c r="I251" s="97"/>
      <c r="J251" s="62" t="s">
        <v>11</v>
      </c>
      <c r="K251" s="2">
        <v>10.85</v>
      </c>
      <c r="L251" s="4"/>
      <c r="M251" s="3">
        <f>K251</f>
        <v>10.85</v>
      </c>
      <c r="N251" s="142"/>
      <c r="O251" s="143"/>
    </row>
    <row r="252" spans="1:15" ht="21.75" customHeight="1" outlineLevel="1">
      <c r="A252" s="33" t="s">
        <v>278</v>
      </c>
      <c r="B252" s="97" t="s">
        <v>279</v>
      </c>
      <c r="C252" s="97"/>
      <c r="D252" s="97"/>
      <c r="E252" s="97"/>
      <c r="F252" s="97"/>
      <c r="G252" s="97"/>
      <c r="H252" s="97"/>
      <c r="I252" s="97"/>
      <c r="J252" s="62" t="s">
        <v>11</v>
      </c>
      <c r="K252" s="2">
        <v>10.35</v>
      </c>
      <c r="L252" s="4"/>
      <c r="M252" s="3">
        <f t="shared" ref="M252:M263" si="11">K252</f>
        <v>10.35</v>
      </c>
      <c r="N252" s="142"/>
      <c r="O252" s="143"/>
    </row>
    <row r="253" spans="1:15" ht="21.75" customHeight="1" outlineLevel="1">
      <c r="A253" s="33" t="s">
        <v>280</v>
      </c>
      <c r="B253" s="97" t="s">
        <v>281</v>
      </c>
      <c r="C253" s="97"/>
      <c r="D253" s="97"/>
      <c r="E253" s="97"/>
      <c r="F253" s="97"/>
      <c r="G253" s="97"/>
      <c r="H253" s="97"/>
      <c r="I253" s="97"/>
      <c r="J253" s="62" t="s">
        <v>11</v>
      </c>
      <c r="K253" s="2">
        <v>10.72</v>
      </c>
      <c r="L253" s="4"/>
      <c r="M253" s="3">
        <f t="shared" si="11"/>
        <v>10.72</v>
      </c>
      <c r="N253" s="142"/>
      <c r="O253" s="143"/>
    </row>
    <row r="254" spans="1:15" ht="21.75" customHeight="1" outlineLevel="1">
      <c r="A254" s="33" t="s">
        <v>282</v>
      </c>
      <c r="B254" s="97" t="s">
        <v>283</v>
      </c>
      <c r="C254" s="97"/>
      <c r="D254" s="97"/>
      <c r="E254" s="97"/>
      <c r="F254" s="97"/>
      <c r="G254" s="97"/>
      <c r="H254" s="97"/>
      <c r="I254" s="97"/>
      <c r="J254" s="62" t="s">
        <v>11</v>
      </c>
      <c r="K254" s="2">
        <v>10.31</v>
      </c>
      <c r="L254" s="4"/>
      <c r="M254" s="3">
        <f t="shared" si="11"/>
        <v>10.31</v>
      </c>
      <c r="N254" s="142"/>
      <c r="O254" s="143"/>
    </row>
    <row r="255" spans="1:15" ht="21.75" customHeight="1" outlineLevel="1">
      <c r="A255" s="33" t="s">
        <v>284</v>
      </c>
      <c r="B255" s="97" t="s">
        <v>285</v>
      </c>
      <c r="C255" s="97"/>
      <c r="D255" s="97"/>
      <c r="E255" s="97"/>
      <c r="F255" s="97"/>
      <c r="G255" s="97"/>
      <c r="H255" s="97"/>
      <c r="I255" s="97"/>
      <c r="J255" s="62" t="s">
        <v>11</v>
      </c>
      <c r="K255" s="2">
        <v>10.02</v>
      </c>
      <c r="L255" s="4"/>
      <c r="M255" s="3">
        <f t="shared" si="11"/>
        <v>10.02</v>
      </c>
      <c r="N255" s="142"/>
      <c r="O255" s="143"/>
    </row>
    <row r="256" spans="1:15" ht="21.75" customHeight="1" outlineLevel="1">
      <c r="A256" s="33" t="s">
        <v>286</v>
      </c>
      <c r="B256" s="97" t="s">
        <v>287</v>
      </c>
      <c r="C256" s="97"/>
      <c r="D256" s="97"/>
      <c r="E256" s="97"/>
      <c r="F256" s="97"/>
      <c r="G256" s="97"/>
      <c r="H256" s="97"/>
      <c r="I256" s="97"/>
      <c r="J256" s="62" t="s">
        <v>11</v>
      </c>
      <c r="K256" s="2">
        <v>9.41</v>
      </c>
      <c r="L256" s="4"/>
      <c r="M256" s="3">
        <f t="shared" si="11"/>
        <v>9.41</v>
      </c>
      <c r="N256" s="142"/>
      <c r="O256" s="143"/>
    </row>
    <row r="257" spans="1:15" ht="21.75" hidden="1" customHeight="1" outlineLevel="1">
      <c r="A257" s="33" t="s">
        <v>288</v>
      </c>
      <c r="B257" s="97" t="s">
        <v>289</v>
      </c>
      <c r="C257" s="97"/>
      <c r="D257" s="97"/>
      <c r="E257" s="97"/>
      <c r="F257" s="97"/>
      <c r="G257" s="97"/>
      <c r="H257" s="97"/>
      <c r="I257" s="97"/>
      <c r="J257" s="62" t="s">
        <v>11</v>
      </c>
      <c r="K257" s="2" t="e">
        <v>#N/A</v>
      </c>
      <c r="L257" s="4"/>
      <c r="M257" s="3" t="e">
        <f t="shared" si="11"/>
        <v>#N/A</v>
      </c>
      <c r="N257" s="142"/>
      <c r="O257" s="143"/>
    </row>
    <row r="258" spans="1:15" ht="21.75" customHeight="1" outlineLevel="1">
      <c r="A258" s="33" t="s">
        <v>290</v>
      </c>
      <c r="B258" s="97" t="s">
        <v>291</v>
      </c>
      <c r="C258" s="97"/>
      <c r="D258" s="97"/>
      <c r="E258" s="97"/>
      <c r="F258" s="97"/>
      <c r="G258" s="97"/>
      <c r="H258" s="97"/>
      <c r="I258" s="97"/>
      <c r="J258" s="62" t="s">
        <v>11</v>
      </c>
      <c r="K258" s="2">
        <v>10.52</v>
      </c>
      <c r="L258" s="4"/>
      <c r="M258" s="3">
        <f t="shared" si="11"/>
        <v>10.52</v>
      </c>
      <c r="N258" s="142"/>
      <c r="O258" s="143"/>
    </row>
    <row r="259" spans="1:15" ht="21.75" customHeight="1" outlineLevel="1">
      <c r="A259" s="33" t="s">
        <v>292</v>
      </c>
      <c r="B259" s="97" t="s">
        <v>293</v>
      </c>
      <c r="C259" s="97"/>
      <c r="D259" s="97"/>
      <c r="E259" s="97"/>
      <c r="F259" s="97"/>
      <c r="G259" s="97"/>
      <c r="H259" s="97"/>
      <c r="I259" s="97"/>
      <c r="J259" s="62" t="s">
        <v>11</v>
      </c>
      <c r="K259" s="2">
        <v>10.3</v>
      </c>
      <c r="L259" s="4"/>
      <c r="M259" s="3">
        <f t="shared" si="11"/>
        <v>10.3</v>
      </c>
      <c r="N259" s="142"/>
      <c r="O259" s="143"/>
    </row>
    <row r="260" spans="1:15" ht="21.75" customHeight="1" outlineLevel="1">
      <c r="A260" s="33" t="s">
        <v>294</v>
      </c>
      <c r="B260" s="97" t="s">
        <v>295</v>
      </c>
      <c r="C260" s="97"/>
      <c r="D260" s="97"/>
      <c r="E260" s="97"/>
      <c r="F260" s="97"/>
      <c r="G260" s="97"/>
      <c r="H260" s="97"/>
      <c r="I260" s="97"/>
      <c r="J260" s="62" t="s">
        <v>11</v>
      </c>
      <c r="K260" s="2">
        <v>10.86</v>
      </c>
      <c r="L260" s="4"/>
      <c r="M260" s="3">
        <f t="shared" si="11"/>
        <v>10.86</v>
      </c>
      <c r="N260" s="142"/>
      <c r="O260" s="143"/>
    </row>
    <row r="261" spans="1:15" ht="21.75" customHeight="1" outlineLevel="1">
      <c r="A261" s="33" t="s">
        <v>296</v>
      </c>
      <c r="B261" s="97" t="s">
        <v>297</v>
      </c>
      <c r="C261" s="97"/>
      <c r="D261" s="97"/>
      <c r="E261" s="97"/>
      <c r="F261" s="97"/>
      <c r="G261" s="97"/>
      <c r="H261" s="97"/>
      <c r="I261" s="97"/>
      <c r="J261" s="62" t="s">
        <v>11</v>
      </c>
      <c r="K261" s="2">
        <v>10.3</v>
      </c>
      <c r="L261" s="4"/>
      <c r="M261" s="3">
        <f t="shared" si="11"/>
        <v>10.3</v>
      </c>
      <c r="N261" s="142"/>
      <c r="O261" s="143"/>
    </row>
    <row r="262" spans="1:15" ht="21.75" customHeight="1" outlineLevel="1">
      <c r="A262" s="33" t="s">
        <v>298</v>
      </c>
      <c r="B262" s="97" t="s">
        <v>299</v>
      </c>
      <c r="C262" s="97"/>
      <c r="D262" s="97"/>
      <c r="E262" s="97"/>
      <c r="F262" s="97"/>
      <c r="G262" s="97"/>
      <c r="H262" s="97"/>
      <c r="I262" s="97"/>
      <c r="J262" s="62" t="s">
        <v>11</v>
      </c>
      <c r="K262" s="2">
        <v>10.49</v>
      </c>
      <c r="L262" s="4"/>
      <c r="M262" s="3">
        <f t="shared" si="11"/>
        <v>10.49</v>
      </c>
      <c r="N262" s="142"/>
      <c r="O262" s="143"/>
    </row>
    <row r="263" spans="1:15" ht="21.75" customHeight="1" outlineLevel="1">
      <c r="A263" s="33" t="s">
        <v>300</v>
      </c>
      <c r="B263" s="97" t="s">
        <v>301</v>
      </c>
      <c r="C263" s="97"/>
      <c r="D263" s="97"/>
      <c r="E263" s="97"/>
      <c r="F263" s="97"/>
      <c r="G263" s="97"/>
      <c r="H263" s="97"/>
      <c r="I263" s="97"/>
      <c r="J263" s="62" t="s">
        <v>11</v>
      </c>
      <c r="K263" s="2">
        <v>10.33</v>
      </c>
      <c r="L263" s="4"/>
      <c r="M263" s="3">
        <f t="shared" si="11"/>
        <v>10.33</v>
      </c>
      <c r="N263" s="142"/>
      <c r="O263" s="143"/>
    </row>
    <row r="264" spans="1:15" ht="21.75" customHeight="1">
      <c r="A264" s="101" t="s">
        <v>517</v>
      </c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3"/>
    </row>
    <row r="265" spans="1:15" ht="21.75" customHeight="1" outlineLevel="1">
      <c r="A265" s="69" t="s">
        <v>302</v>
      </c>
      <c r="B265" s="97" t="s">
        <v>303</v>
      </c>
      <c r="C265" s="97"/>
      <c r="D265" s="97"/>
      <c r="E265" s="97"/>
      <c r="F265" s="97"/>
      <c r="G265" s="97"/>
      <c r="H265" s="97"/>
      <c r="I265" s="97"/>
      <c r="J265" s="62" t="s">
        <v>11</v>
      </c>
      <c r="K265" s="2">
        <v>41.91</v>
      </c>
      <c r="L265" s="117" t="s">
        <v>529</v>
      </c>
      <c r="M265" s="3">
        <v>41.91</v>
      </c>
      <c r="N265" s="142"/>
      <c r="O265" s="143"/>
    </row>
    <row r="266" spans="1:15" ht="21.75" customHeight="1" outlineLevel="1">
      <c r="A266" s="69" t="s">
        <v>304</v>
      </c>
      <c r="B266" s="97" t="s">
        <v>305</v>
      </c>
      <c r="C266" s="97"/>
      <c r="D266" s="97"/>
      <c r="E266" s="97"/>
      <c r="F266" s="97"/>
      <c r="G266" s="97"/>
      <c r="H266" s="97"/>
      <c r="I266" s="97"/>
      <c r="J266" s="62" t="s">
        <v>11</v>
      </c>
      <c r="K266" s="2">
        <v>39.74</v>
      </c>
      <c r="L266" s="118"/>
      <c r="M266" s="3">
        <v>39.74</v>
      </c>
      <c r="N266" s="142"/>
      <c r="O266" s="143"/>
    </row>
    <row r="267" spans="1:15" ht="21.75" customHeight="1" outlineLevel="1">
      <c r="A267" s="69" t="s">
        <v>306</v>
      </c>
      <c r="B267" s="97" t="s">
        <v>307</v>
      </c>
      <c r="C267" s="97"/>
      <c r="D267" s="97"/>
      <c r="E267" s="97"/>
      <c r="F267" s="97"/>
      <c r="G267" s="97"/>
      <c r="H267" s="97"/>
      <c r="I267" s="97"/>
      <c r="J267" s="62" t="s">
        <v>11</v>
      </c>
      <c r="K267" s="2">
        <v>39.74</v>
      </c>
      <c r="L267" s="118"/>
      <c r="M267" s="3">
        <v>39.74</v>
      </c>
      <c r="N267" s="142"/>
      <c r="O267" s="143"/>
    </row>
    <row r="268" spans="1:15" ht="21.75" customHeight="1" outlineLevel="1">
      <c r="A268" s="69" t="s">
        <v>308</v>
      </c>
      <c r="B268" s="97" t="s">
        <v>309</v>
      </c>
      <c r="C268" s="97"/>
      <c r="D268" s="97"/>
      <c r="E268" s="97"/>
      <c r="F268" s="97"/>
      <c r="G268" s="97"/>
      <c r="H268" s="97"/>
      <c r="I268" s="97"/>
      <c r="J268" s="62" t="s">
        <v>11</v>
      </c>
      <c r="K268" s="2">
        <v>41.91</v>
      </c>
      <c r="L268" s="118"/>
      <c r="M268" s="3">
        <v>41.91</v>
      </c>
      <c r="N268" s="142"/>
      <c r="O268" s="143"/>
    </row>
    <row r="269" spans="1:15" ht="21.75" customHeight="1" outlineLevel="1">
      <c r="A269" s="69" t="s">
        <v>310</v>
      </c>
      <c r="B269" s="97" t="s">
        <v>311</v>
      </c>
      <c r="C269" s="97"/>
      <c r="D269" s="97"/>
      <c r="E269" s="97"/>
      <c r="F269" s="97"/>
      <c r="G269" s="97"/>
      <c r="H269" s="97"/>
      <c r="I269" s="97"/>
      <c r="J269" s="62" t="s">
        <v>11</v>
      </c>
      <c r="K269" s="2">
        <v>41.91</v>
      </c>
      <c r="L269" s="118"/>
      <c r="M269" s="3">
        <v>41.91</v>
      </c>
      <c r="N269" s="142"/>
      <c r="O269" s="143"/>
    </row>
    <row r="270" spans="1:15" ht="21.75" customHeight="1" outlineLevel="1">
      <c r="A270" s="69" t="s">
        <v>312</v>
      </c>
      <c r="B270" s="97" t="s">
        <v>313</v>
      </c>
      <c r="C270" s="97"/>
      <c r="D270" s="97"/>
      <c r="E270" s="97"/>
      <c r="F270" s="97"/>
      <c r="G270" s="97"/>
      <c r="H270" s="97"/>
      <c r="I270" s="97"/>
      <c r="J270" s="62" t="s">
        <v>11</v>
      </c>
      <c r="K270" s="2">
        <v>39.74</v>
      </c>
      <c r="L270" s="118"/>
      <c r="M270" s="3">
        <v>39.74</v>
      </c>
      <c r="N270" s="142"/>
      <c r="O270" s="143"/>
    </row>
    <row r="271" spans="1:15" ht="21.75" customHeight="1" outlineLevel="1">
      <c r="A271" s="69" t="s">
        <v>314</v>
      </c>
      <c r="B271" s="97" t="s">
        <v>315</v>
      </c>
      <c r="C271" s="97"/>
      <c r="D271" s="97"/>
      <c r="E271" s="97"/>
      <c r="F271" s="97"/>
      <c r="G271" s="97"/>
      <c r="H271" s="97"/>
      <c r="I271" s="97"/>
      <c r="J271" s="62" t="s">
        <v>11</v>
      </c>
      <c r="K271" s="2">
        <v>24.12</v>
      </c>
      <c r="L271" s="118"/>
      <c r="M271" s="3">
        <v>24.12</v>
      </c>
      <c r="N271" s="142"/>
      <c r="O271" s="143"/>
    </row>
    <row r="272" spans="1:15" ht="30" customHeight="1" outlineLevel="1">
      <c r="A272" s="69" t="s">
        <v>316</v>
      </c>
      <c r="B272" s="97" t="s">
        <v>317</v>
      </c>
      <c r="C272" s="97"/>
      <c r="D272" s="97"/>
      <c r="E272" s="97"/>
      <c r="F272" s="97"/>
      <c r="G272" s="97"/>
      <c r="H272" s="97"/>
      <c r="I272" s="97"/>
      <c r="J272" s="62" t="s">
        <v>11</v>
      </c>
      <c r="K272" s="2">
        <v>39.74</v>
      </c>
      <c r="L272" s="119"/>
      <c r="M272" s="3">
        <v>39.74</v>
      </c>
      <c r="N272" s="142"/>
      <c r="O272" s="143"/>
    </row>
    <row r="273" spans="1:15" ht="21.75" customHeight="1">
      <c r="A273" s="101" t="s">
        <v>318</v>
      </c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3"/>
    </row>
    <row r="274" spans="1:15" ht="21.75" customHeight="1" outlineLevel="1">
      <c r="A274" s="35" t="s">
        <v>319</v>
      </c>
      <c r="B274" s="97" t="s">
        <v>320</v>
      </c>
      <c r="C274" s="97"/>
      <c r="D274" s="97"/>
      <c r="E274" s="97"/>
      <c r="F274" s="97"/>
      <c r="G274" s="97"/>
      <c r="H274" s="97"/>
      <c r="I274" s="97"/>
      <c r="J274" s="62" t="s">
        <v>11</v>
      </c>
      <c r="K274" s="2">
        <v>221.83</v>
      </c>
      <c r="L274" s="120" t="s">
        <v>529</v>
      </c>
      <c r="M274" s="3">
        <f t="shared" ref="M274:M282" si="12">K274</f>
        <v>221.83</v>
      </c>
      <c r="N274" s="142"/>
      <c r="O274" s="143"/>
    </row>
    <row r="275" spans="1:15" ht="21.75" customHeight="1" outlineLevel="1">
      <c r="A275" s="35" t="s">
        <v>321</v>
      </c>
      <c r="B275" s="97" t="s">
        <v>322</v>
      </c>
      <c r="C275" s="97"/>
      <c r="D275" s="97"/>
      <c r="E275" s="97"/>
      <c r="F275" s="97"/>
      <c r="G275" s="97"/>
      <c r="H275" s="97"/>
      <c r="I275" s="97"/>
      <c r="J275" s="62" t="s">
        <v>11</v>
      </c>
      <c r="K275" s="2">
        <v>271.13</v>
      </c>
      <c r="L275" s="120"/>
      <c r="M275" s="3">
        <f t="shared" si="12"/>
        <v>271.13</v>
      </c>
      <c r="N275" s="142"/>
      <c r="O275" s="143"/>
    </row>
    <row r="276" spans="1:15" ht="21.75" customHeight="1" outlineLevel="1">
      <c r="A276" s="35" t="s">
        <v>323</v>
      </c>
      <c r="B276" s="97" t="s">
        <v>324</v>
      </c>
      <c r="C276" s="97"/>
      <c r="D276" s="97"/>
      <c r="E276" s="97"/>
      <c r="F276" s="97"/>
      <c r="G276" s="97"/>
      <c r="H276" s="97"/>
      <c r="I276" s="97"/>
      <c r="J276" s="62" t="s">
        <v>11</v>
      </c>
      <c r="K276" s="2">
        <v>320.42</v>
      </c>
      <c r="L276" s="120"/>
      <c r="M276" s="3">
        <f t="shared" si="12"/>
        <v>320.42</v>
      </c>
      <c r="N276" s="142"/>
      <c r="O276" s="143"/>
    </row>
    <row r="277" spans="1:15" ht="21.75" customHeight="1" outlineLevel="1">
      <c r="A277" s="35" t="s">
        <v>325</v>
      </c>
      <c r="B277" s="97" t="s">
        <v>326</v>
      </c>
      <c r="C277" s="97"/>
      <c r="D277" s="97"/>
      <c r="E277" s="97"/>
      <c r="F277" s="97"/>
      <c r="G277" s="97"/>
      <c r="H277" s="97"/>
      <c r="I277" s="97"/>
      <c r="J277" s="62" t="s">
        <v>11</v>
      </c>
      <c r="K277" s="2">
        <v>332.75</v>
      </c>
      <c r="L277" s="120"/>
      <c r="M277" s="3">
        <f t="shared" si="12"/>
        <v>332.75</v>
      </c>
      <c r="N277" s="142"/>
      <c r="O277" s="143"/>
    </row>
    <row r="278" spans="1:15" ht="21.75" customHeight="1" outlineLevel="1">
      <c r="A278" s="35" t="s">
        <v>327</v>
      </c>
      <c r="B278" s="97" t="s">
        <v>328</v>
      </c>
      <c r="C278" s="97"/>
      <c r="D278" s="97"/>
      <c r="E278" s="97"/>
      <c r="F278" s="97"/>
      <c r="G278" s="97"/>
      <c r="H278" s="97"/>
      <c r="I278" s="97"/>
      <c r="J278" s="62" t="s">
        <v>11</v>
      </c>
      <c r="K278" s="2">
        <v>209.51</v>
      </c>
      <c r="L278" s="120"/>
      <c r="M278" s="3">
        <f t="shared" si="12"/>
        <v>209.51</v>
      </c>
      <c r="N278" s="142"/>
      <c r="O278" s="143"/>
    </row>
    <row r="279" spans="1:15" ht="21.75" customHeight="1" outlineLevel="1">
      <c r="A279" s="35" t="s">
        <v>329</v>
      </c>
      <c r="B279" s="97" t="s">
        <v>330</v>
      </c>
      <c r="C279" s="97"/>
      <c r="D279" s="97"/>
      <c r="E279" s="97"/>
      <c r="F279" s="97"/>
      <c r="G279" s="97"/>
      <c r="H279" s="97"/>
      <c r="I279" s="97"/>
      <c r="J279" s="62" t="s">
        <v>11</v>
      </c>
      <c r="K279" s="2">
        <v>57.41</v>
      </c>
      <c r="L279" s="120"/>
      <c r="M279" s="3">
        <f t="shared" si="12"/>
        <v>57.41</v>
      </c>
      <c r="N279" s="142"/>
      <c r="O279" s="143"/>
    </row>
    <row r="280" spans="1:15" ht="21.75" customHeight="1" outlineLevel="1">
      <c r="A280" s="35" t="s">
        <v>331</v>
      </c>
      <c r="B280" s="97" t="s">
        <v>332</v>
      </c>
      <c r="C280" s="97"/>
      <c r="D280" s="97"/>
      <c r="E280" s="97"/>
      <c r="F280" s="97"/>
      <c r="G280" s="97"/>
      <c r="H280" s="97"/>
      <c r="I280" s="97"/>
      <c r="J280" s="62" t="s">
        <v>11</v>
      </c>
      <c r="K280" s="2">
        <v>363.59</v>
      </c>
      <c r="L280" s="120"/>
      <c r="M280" s="3">
        <f t="shared" si="12"/>
        <v>363.59</v>
      </c>
      <c r="N280" s="142"/>
      <c r="O280" s="143"/>
    </row>
    <row r="281" spans="1:15" ht="21.75" customHeight="1" outlineLevel="1">
      <c r="A281" s="35" t="s">
        <v>333</v>
      </c>
      <c r="B281" s="97" t="s">
        <v>334</v>
      </c>
      <c r="C281" s="97"/>
      <c r="D281" s="97"/>
      <c r="E281" s="97"/>
      <c r="F281" s="97"/>
      <c r="G281" s="97"/>
      <c r="H281" s="97"/>
      <c r="I281" s="97"/>
      <c r="J281" s="62" t="s">
        <v>11</v>
      </c>
      <c r="K281" s="2">
        <v>542.27</v>
      </c>
      <c r="L281" s="120"/>
      <c r="M281" s="3">
        <f t="shared" si="12"/>
        <v>542.27</v>
      </c>
      <c r="N281" s="142"/>
      <c r="O281" s="143"/>
    </row>
    <row r="282" spans="1:15" ht="21.75" customHeight="1" outlineLevel="1">
      <c r="A282" s="35" t="s">
        <v>335</v>
      </c>
      <c r="B282" s="97" t="s">
        <v>336</v>
      </c>
      <c r="C282" s="97"/>
      <c r="D282" s="97"/>
      <c r="E282" s="97"/>
      <c r="F282" s="97"/>
      <c r="G282" s="97"/>
      <c r="H282" s="97"/>
      <c r="I282" s="97"/>
      <c r="J282" s="62" t="s">
        <v>11</v>
      </c>
      <c r="K282" s="2">
        <v>175.44</v>
      </c>
      <c r="L282" s="120"/>
      <c r="M282" s="3">
        <f t="shared" si="12"/>
        <v>175.44</v>
      </c>
      <c r="N282" s="142"/>
      <c r="O282" s="143"/>
    </row>
    <row r="283" spans="1:15" ht="59.25" customHeight="1" outlineLevel="1">
      <c r="A283" s="41" t="s">
        <v>596</v>
      </c>
      <c r="B283" s="97" t="s">
        <v>597</v>
      </c>
      <c r="C283" s="97"/>
      <c r="D283" s="97"/>
      <c r="E283" s="97"/>
      <c r="F283" s="97"/>
      <c r="G283" s="97"/>
      <c r="H283" s="97"/>
      <c r="I283" s="97"/>
      <c r="J283" s="62" t="s">
        <v>11</v>
      </c>
      <c r="K283" s="2">
        <v>671.58</v>
      </c>
      <c r="L283" s="120"/>
      <c r="M283" s="3">
        <f>K283</f>
        <v>671.58</v>
      </c>
      <c r="N283" s="142"/>
      <c r="O283" s="143"/>
    </row>
    <row r="284" spans="1:15" ht="21.75" customHeight="1">
      <c r="A284" s="101" t="s">
        <v>337</v>
      </c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3"/>
    </row>
    <row r="285" spans="1:15" ht="21.75" customHeight="1" outlineLevel="1">
      <c r="A285" s="35" t="s">
        <v>338</v>
      </c>
      <c r="B285" s="97" t="s">
        <v>339</v>
      </c>
      <c r="C285" s="97"/>
      <c r="D285" s="97"/>
      <c r="E285" s="97"/>
      <c r="F285" s="97"/>
      <c r="G285" s="97"/>
      <c r="H285" s="97"/>
      <c r="I285" s="97"/>
      <c r="J285" s="62" t="s">
        <v>11</v>
      </c>
      <c r="K285" s="2">
        <v>170.96</v>
      </c>
      <c r="L285" s="117" t="s">
        <v>529</v>
      </c>
      <c r="M285" s="3">
        <v>170.96</v>
      </c>
      <c r="N285" s="142"/>
      <c r="O285" s="143"/>
    </row>
    <row r="286" spans="1:15" ht="21.75" customHeight="1" outlineLevel="1">
      <c r="A286" s="35" t="s">
        <v>340</v>
      </c>
      <c r="B286" s="97" t="s">
        <v>341</v>
      </c>
      <c r="C286" s="97"/>
      <c r="D286" s="97"/>
      <c r="E286" s="97"/>
      <c r="F286" s="97"/>
      <c r="G286" s="97"/>
      <c r="H286" s="97"/>
      <c r="I286" s="97"/>
      <c r="J286" s="62" t="s">
        <v>11</v>
      </c>
      <c r="K286" s="2">
        <v>132.97</v>
      </c>
      <c r="L286" s="118"/>
      <c r="M286" s="3">
        <v>132.97</v>
      </c>
      <c r="N286" s="142"/>
      <c r="O286" s="143"/>
    </row>
    <row r="287" spans="1:15" ht="21.75" customHeight="1" outlineLevel="1">
      <c r="A287" s="35" t="s">
        <v>342</v>
      </c>
      <c r="B287" s="97" t="s">
        <v>343</v>
      </c>
      <c r="C287" s="97"/>
      <c r="D287" s="97"/>
      <c r="E287" s="97"/>
      <c r="F287" s="97"/>
      <c r="G287" s="97"/>
      <c r="H287" s="97"/>
      <c r="I287" s="97"/>
      <c r="J287" s="62" t="s">
        <v>11</v>
      </c>
      <c r="K287" s="2">
        <v>531.88</v>
      </c>
      <c r="L287" s="118"/>
      <c r="M287" s="3">
        <v>531.88</v>
      </c>
      <c r="N287" s="142"/>
      <c r="O287" s="143"/>
    </row>
    <row r="288" spans="1:15" ht="21.75" customHeight="1" outlineLevel="1">
      <c r="A288" s="35" t="s">
        <v>344</v>
      </c>
      <c r="B288" s="97" t="s">
        <v>345</v>
      </c>
      <c r="C288" s="97"/>
      <c r="D288" s="97"/>
      <c r="E288" s="97"/>
      <c r="F288" s="97"/>
      <c r="G288" s="97"/>
      <c r="H288" s="97"/>
      <c r="I288" s="97"/>
      <c r="J288" s="62" t="s">
        <v>11</v>
      </c>
      <c r="K288" s="2">
        <v>531.88</v>
      </c>
      <c r="L288" s="118"/>
      <c r="M288" s="3">
        <v>531.88</v>
      </c>
      <c r="N288" s="142"/>
      <c r="O288" s="143"/>
    </row>
    <row r="289" spans="1:15" ht="21.75" customHeight="1" outlineLevel="1">
      <c r="A289" s="35" t="s">
        <v>346</v>
      </c>
      <c r="B289" s="97" t="s">
        <v>347</v>
      </c>
      <c r="C289" s="97"/>
      <c r="D289" s="97"/>
      <c r="E289" s="97"/>
      <c r="F289" s="97"/>
      <c r="G289" s="97"/>
      <c r="H289" s="97"/>
      <c r="I289" s="97"/>
      <c r="J289" s="62" t="s">
        <v>11</v>
      </c>
      <c r="K289" s="2">
        <v>531.88</v>
      </c>
      <c r="L289" s="118"/>
      <c r="M289" s="3">
        <v>531.88</v>
      </c>
      <c r="N289" s="142"/>
      <c r="O289" s="143"/>
    </row>
    <row r="290" spans="1:15" ht="21.75" customHeight="1" outlineLevel="1">
      <c r="A290" s="35" t="s">
        <v>348</v>
      </c>
      <c r="B290" s="97" t="s">
        <v>349</v>
      </c>
      <c r="C290" s="97"/>
      <c r="D290" s="97"/>
      <c r="E290" s="97"/>
      <c r="F290" s="97"/>
      <c r="G290" s="97"/>
      <c r="H290" s="97"/>
      <c r="I290" s="97"/>
      <c r="J290" s="62" t="s">
        <v>11</v>
      </c>
      <c r="K290" s="2">
        <v>531.88</v>
      </c>
      <c r="L290" s="118"/>
      <c r="M290" s="3">
        <v>531.88</v>
      </c>
      <c r="N290" s="142"/>
      <c r="O290" s="143"/>
    </row>
    <row r="291" spans="1:15" ht="21.75" customHeight="1" outlineLevel="1">
      <c r="A291" s="35" t="s">
        <v>350</v>
      </c>
      <c r="B291" s="97" t="s">
        <v>351</v>
      </c>
      <c r="C291" s="97"/>
      <c r="D291" s="97"/>
      <c r="E291" s="97"/>
      <c r="F291" s="97"/>
      <c r="G291" s="97"/>
      <c r="H291" s="97"/>
      <c r="I291" s="97"/>
      <c r="J291" s="62" t="s">
        <v>11</v>
      </c>
      <c r="K291" s="2">
        <v>436.9</v>
      </c>
      <c r="L291" s="118"/>
      <c r="M291" s="3">
        <v>436.9</v>
      </c>
      <c r="N291" s="142"/>
      <c r="O291" s="143"/>
    </row>
    <row r="292" spans="1:15" ht="21.75" customHeight="1" outlineLevel="1">
      <c r="A292" s="35" t="s">
        <v>352</v>
      </c>
      <c r="B292" s="97" t="s">
        <v>353</v>
      </c>
      <c r="C292" s="97"/>
      <c r="D292" s="97"/>
      <c r="E292" s="97"/>
      <c r="F292" s="97"/>
      <c r="G292" s="97"/>
      <c r="H292" s="97"/>
      <c r="I292" s="97"/>
      <c r="J292" s="62" t="s">
        <v>11</v>
      </c>
      <c r="K292" s="2">
        <v>602.05999999999995</v>
      </c>
      <c r="L292" s="119"/>
      <c r="M292" s="3">
        <v>602.05999999999995</v>
      </c>
      <c r="N292" s="142"/>
      <c r="O292" s="143"/>
    </row>
    <row r="293" spans="1:15" ht="21.75" customHeight="1">
      <c r="A293" s="101" t="s">
        <v>354</v>
      </c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3"/>
      <c r="N293" s="11"/>
    </row>
    <row r="294" spans="1:15" ht="21.75" customHeight="1" outlineLevel="1">
      <c r="A294" s="34" t="s">
        <v>355</v>
      </c>
      <c r="B294" s="97" t="s">
        <v>356</v>
      </c>
      <c r="C294" s="97"/>
      <c r="D294" s="97"/>
      <c r="E294" s="97"/>
      <c r="F294" s="97"/>
      <c r="G294" s="97"/>
      <c r="H294" s="97"/>
      <c r="I294" s="97"/>
      <c r="J294" s="60" t="s">
        <v>11</v>
      </c>
      <c r="K294" s="2">
        <v>7.45</v>
      </c>
      <c r="L294" s="3">
        <v>3.7</v>
      </c>
      <c r="M294" s="3">
        <f>K294+L294</f>
        <v>11.15</v>
      </c>
      <c r="N294" s="142"/>
      <c r="O294" s="143"/>
    </row>
    <row r="295" spans="1:15" ht="21.75" customHeight="1">
      <c r="A295" s="124" t="s">
        <v>357</v>
      </c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</row>
    <row r="296" spans="1:15" ht="29.25" customHeight="1" outlineLevel="1">
      <c r="A296" s="44" t="s">
        <v>489</v>
      </c>
      <c r="B296" s="125" t="s">
        <v>490</v>
      </c>
      <c r="C296" s="126"/>
      <c r="D296" s="126"/>
      <c r="E296" s="126"/>
      <c r="F296" s="126"/>
      <c r="G296" s="126"/>
      <c r="H296" s="126"/>
      <c r="I296" s="127"/>
      <c r="J296" s="62" t="s">
        <v>11</v>
      </c>
      <c r="K296" s="83">
        <v>159.47</v>
      </c>
      <c r="L296" s="84">
        <v>52</v>
      </c>
      <c r="M296" s="3">
        <f>K296+L296</f>
        <v>211.47</v>
      </c>
      <c r="N296" s="142"/>
      <c r="O296" s="143"/>
    </row>
    <row r="297" spans="1:15" ht="41.25" customHeight="1" outlineLevel="1">
      <c r="A297" s="44" t="s">
        <v>491</v>
      </c>
      <c r="B297" s="128" t="s">
        <v>492</v>
      </c>
      <c r="C297" s="129"/>
      <c r="D297" s="129"/>
      <c r="E297" s="129"/>
      <c r="F297" s="129"/>
      <c r="G297" s="129"/>
      <c r="H297" s="129"/>
      <c r="I297" s="130"/>
      <c r="J297" s="62" t="s">
        <v>11</v>
      </c>
      <c r="K297" s="83">
        <v>385.3</v>
      </c>
      <c r="L297" s="84">
        <v>62.55</v>
      </c>
      <c r="M297" s="3">
        <f t="shared" ref="M297:M313" si="13">K297+L297</f>
        <v>447.85</v>
      </c>
      <c r="N297" s="142"/>
      <c r="O297" s="143"/>
    </row>
    <row r="298" spans="1:15" ht="21.75" customHeight="1" outlineLevel="1">
      <c r="A298" s="44" t="s">
        <v>493</v>
      </c>
      <c r="B298" s="128" t="s">
        <v>494</v>
      </c>
      <c r="C298" s="129"/>
      <c r="D298" s="129"/>
      <c r="E298" s="129"/>
      <c r="F298" s="129"/>
      <c r="G298" s="129"/>
      <c r="H298" s="129"/>
      <c r="I298" s="130"/>
      <c r="J298" s="62" t="s">
        <v>11</v>
      </c>
      <c r="K298" s="83">
        <v>164.25</v>
      </c>
      <c r="L298" s="84">
        <v>30.92</v>
      </c>
      <c r="M298" s="3">
        <f t="shared" si="13"/>
        <v>195.17000000000002</v>
      </c>
      <c r="N298" s="146"/>
      <c r="O298" s="147"/>
    </row>
    <row r="299" spans="1:15" ht="21.75" customHeight="1" outlineLevel="1">
      <c r="A299" s="44" t="s">
        <v>495</v>
      </c>
      <c r="B299" s="128" t="s">
        <v>496</v>
      </c>
      <c r="C299" s="129"/>
      <c r="D299" s="129"/>
      <c r="E299" s="129"/>
      <c r="F299" s="129"/>
      <c r="G299" s="129"/>
      <c r="H299" s="129"/>
      <c r="I299" s="130"/>
      <c r="J299" s="62" t="s">
        <v>11</v>
      </c>
      <c r="K299" s="83">
        <v>31.89</v>
      </c>
      <c r="L299" s="84">
        <v>22.1</v>
      </c>
      <c r="M299" s="3">
        <f t="shared" si="13"/>
        <v>53.99</v>
      </c>
      <c r="N299" s="142"/>
      <c r="O299" s="143"/>
    </row>
    <row r="300" spans="1:15" ht="21.75" customHeight="1" outlineLevel="1">
      <c r="A300" s="44" t="s">
        <v>497</v>
      </c>
      <c r="B300" s="125" t="s">
        <v>498</v>
      </c>
      <c r="C300" s="126"/>
      <c r="D300" s="126"/>
      <c r="E300" s="126"/>
      <c r="F300" s="126"/>
      <c r="G300" s="126"/>
      <c r="H300" s="126"/>
      <c r="I300" s="127"/>
      <c r="J300" s="62" t="s">
        <v>11</v>
      </c>
      <c r="K300" s="83">
        <v>152.02000000000001</v>
      </c>
      <c r="L300" s="84">
        <v>9.0500000000000007</v>
      </c>
      <c r="M300" s="3">
        <f t="shared" si="13"/>
        <v>161.07000000000002</v>
      </c>
      <c r="N300" s="142"/>
      <c r="O300" s="143"/>
    </row>
    <row r="301" spans="1:15" ht="21.75" customHeight="1" outlineLevel="1">
      <c r="A301" s="45" t="s">
        <v>499</v>
      </c>
      <c r="B301" s="128" t="s">
        <v>500</v>
      </c>
      <c r="C301" s="129"/>
      <c r="D301" s="129"/>
      <c r="E301" s="129"/>
      <c r="F301" s="129"/>
      <c r="G301" s="129"/>
      <c r="H301" s="129"/>
      <c r="I301" s="130"/>
      <c r="J301" s="43" t="s">
        <v>11</v>
      </c>
      <c r="K301" s="47">
        <v>110.03</v>
      </c>
      <c r="L301" s="49">
        <v>21.79</v>
      </c>
      <c r="M301" s="3">
        <f t="shared" si="13"/>
        <v>131.82</v>
      </c>
      <c r="N301" s="146"/>
      <c r="O301" s="147"/>
    </row>
    <row r="302" spans="1:15" ht="21.75" customHeight="1" outlineLevel="1">
      <c r="A302" s="45" t="s">
        <v>358</v>
      </c>
      <c r="B302" s="128" t="s">
        <v>359</v>
      </c>
      <c r="C302" s="129"/>
      <c r="D302" s="129"/>
      <c r="E302" s="129"/>
      <c r="F302" s="129"/>
      <c r="G302" s="129"/>
      <c r="H302" s="129"/>
      <c r="I302" s="130"/>
      <c r="J302" s="43" t="s">
        <v>11</v>
      </c>
      <c r="K302" s="47">
        <v>38.47</v>
      </c>
      <c r="L302" s="49">
        <v>1.34</v>
      </c>
      <c r="M302" s="3">
        <f>K302+L302</f>
        <v>39.81</v>
      </c>
      <c r="N302" s="142"/>
      <c r="O302" s="143"/>
    </row>
    <row r="303" spans="1:15" ht="21.75" customHeight="1" outlineLevel="1">
      <c r="A303" s="45" t="s">
        <v>501</v>
      </c>
      <c r="B303" s="64" t="s">
        <v>502</v>
      </c>
      <c r="C303" s="58"/>
      <c r="D303" s="58"/>
      <c r="E303" s="58"/>
      <c r="F303" s="58"/>
      <c r="G303" s="58"/>
      <c r="H303" s="58"/>
      <c r="I303" s="59"/>
      <c r="J303" s="46" t="s">
        <v>11</v>
      </c>
      <c r="K303" s="47">
        <v>107.78</v>
      </c>
      <c r="L303" s="48"/>
      <c r="M303" s="3">
        <f t="shared" si="13"/>
        <v>107.78</v>
      </c>
      <c r="N303" s="142"/>
      <c r="O303" s="143"/>
    </row>
    <row r="304" spans="1:15" ht="21.75" customHeight="1" outlineLevel="1">
      <c r="A304" s="45" t="s">
        <v>360</v>
      </c>
      <c r="B304" s="128" t="s">
        <v>361</v>
      </c>
      <c r="C304" s="129"/>
      <c r="D304" s="129"/>
      <c r="E304" s="129"/>
      <c r="F304" s="129"/>
      <c r="G304" s="129"/>
      <c r="H304" s="129"/>
      <c r="I304" s="130"/>
      <c r="J304" s="43" t="s">
        <v>11</v>
      </c>
      <c r="K304" s="47">
        <v>14.17</v>
      </c>
      <c r="L304" s="49">
        <v>7.96</v>
      </c>
      <c r="M304" s="3">
        <f>K304+L304</f>
        <v>22.13</v>
      </c>
      <c r="N304" s="142"/>
      <c r="O304" s="143"/>
    </row>
    <row r="305" spans="1:23" ht="21.75" customHeight="1" outlineLevel="1">
      <c r="A305" s="45" t="s">
        <v>362</v>
      </c>
      <c r="B305" s="128" t="s">
        <v>363</v>
      </c>
      <c r="C305" s="129"/>
      <c r="D305" s="129"/>
      <c r="E305" s="129"/>
      <c r="F305" s="129"/>
      <c r="G305" s="129"/>
      <c r="H305" s="129"/>
      <c r="I305" s="130"/>
      <c r="J305" s="43" t="s">
        <v>11</v>
      </c>
      <c r="K305" s="47">
        <v>9.4499999999999993</v>
      </c>
      <c r="L305" s="49">
        <v>3.02</v>
      </c>
      <c r="M305" s="3">
        <f t="shared" si="13"/>
        <v>12.469999999999999</v>
      </c>
      <c r="N305" s="142"/>
      <c r="O305" s="143"/>
    </row>
    <row r="306" spans="1:23" ht="21.75" customHeight="1" outlineLevel="1">
      <c r="A306" s="45" t="s">
        <v>364</v>
      </c>
      <c r="B306" s="128" t="s">
        <v>365</v>
      </c>
      <c r="C306" s="129"/>
      <c r="D306" s="129"/>
      <c r="E306" s="129"/>
      <c r="F306" s="129"/>
      <c r="G306" s="129"/>
      <c r="H306" s="129"/>
      <c r="I306" s="130"/>
      <c r="J306" s="43" t="s">
        <v>11</v>
      </c>
      <c r="K306" s="47">
        <v>74.81</v>
      </c>
      <c r="L306" s="49">
        <v>4.6399999999999997</v>
      </c>
      <c r="M306" s="3">
        <f t="shared" si="13"/>
        <v>79.45</v>
      </c>
      <c r="N306" s="142"/>
      <c r="O306" s="143"/>
    </row>
    <row r="307" spans="1:23" ht="21.75" customHeight="1" outlineLevel="1">
      <c r="A307" s="45" t="s">
        <v>503</v>
      </c>
      <c r="B307" s="64" t="s">
        <v>504</v>
      </c>
      <c r="C307" s="58"/>
      <c r="D307" s="58"/>
      <c r="E307" s="58"/>
      <c r="F307" s="58"/>
      <c r="G307" s="58"/>
      <c r="H307" s="58"/>
      <c r="I307" s="59"/>
      <c r="J307" s="46" t="s">
        <v>11</v>
      </c>
      <c r="K307" s="47">
        <v>97.73</v>
      </c>
      <c r="L307" s="49">
        <v>9.33</v>
      </c>
      <c r="M307" s="3">
        <f>K307+L307</f>
        <v>107.06</v>
      </c>
      <c r="N307" s="142"/>
      <c r="O307" s="143"/>
    </row>
    <row r="308" spans="1:23" ht="21.75" customHeight="1" outlineLevel="1">
      <c r="A308" s="45" t="s">
        <v>366</v>
      </c>
      <c r="B308" s="128" t="s">
        <v>367</v>
      </c>
      <c r="C308" s="129"/>
      <c r="D308" s="129"/>
      <c r="E308" s="129"/>
      <c r="F308" s="129"/>
      <c r="G308" s="129"/>
      <c r="H308" s="129"/>
      <c r="I308" s="130"/>
      <c r="J308" s="43" t="s">
        <v>11</v>
      </c>
      <c r="K308" s="47">
        <v>2.73</v>
      </c>
      <c r="L308" s="49">
        <v>1.62</v>
      </c>
      <c r="M308" s="3">
        <f t="shared" si="13"/>
        <v>4.3499999999999996</v>
      </c>
      <c r="N308" s="142"/>
      <c r="O308" s="143"/>
    </row>
    <row r="309" spans="1:23" ht="21.75" customHeight="1" outlineLevel="1">
      <c r="A309" s="45" t="s">
        <v>368</v>
      </c>
      <c r="B309" s="128" t="s">
        <v>369</v>
      </c>
      <c r="C309" s="129"/>
      <c r="D309" s="129"/>
      <c r="E309" s="129"/>
      <c r="F309" s="129"/>
      <c r="G309" s="129"/>
      <c r="H309" s="129"/>
      <c r="I309" s="130"/>
      <c r="J309" s="43" t="s">
        <v>11</v>
      </c>
      <c r="K309" s="47">
        <v>18.89</v>
      </c>
      <c r="L309" s="49">
        <v>1.5</v>
      </c>
      <c r="M309" s="3">
        <f>K309+L309</f>
        <v>20.39</v>
      </c>
      <c r="N309" s="142"/>
      <c r="O309" s="143"/>
    </row>
    <row r="310" spans="1:23" ht="21.75" customHeight="1" outlineLevel="1">
      <c r="A310" s="45" t="s">
        <v>370</v>
      </c>
      <c r="B310" s="128" t="s">
        <v>371</v>
      </c>
      <c r="C310" s="129"/>
      <c r="D310" s="129"/>
      <c r="E310" s="129"/>
      <c r="F310" s="129"/>
      <c r="G310" s="129"/>
      <c r="H310" s="129"/>
      <c r="I310" s="130"/>
      <c r="J310" s="43" t="s">
        <v>11</v>
      </c>
      <c r="K310" s="47">
        <v>37.78</v>
      </c>
      <c r="L310" s="49">
        <v>7.14</v>
      </c>
      <c r="M310" s="3">
        <f t="shared" si="13"/>
        <v>44.92</v>
      </c>
      <c r="N310" s="142"/>
      <c r="O310" s="143"/>
    </row>
    <row r="311" spans="1:23" ht="21.75" customHeight="1" outlineLevel="1">
      <c r="A311" s="45" t="s">
        <v>505</v>
      </c>
      <c r="B311" s="64" t="s">
        <v>506</v>
      </c>
      <c r="C311" s="58"/>
      <c r="D311" s="58"/>
      <c r="E311" s="58"/>
      <c r="F311" s="58"/>
      <c r="G311" s="58"/>
      <c r="H311" s="58"/>
      <c r="I311" s="59"/>
      <c r="J311" s="46" t="s">
        <v>11</v>
      </c>
      <c r="K311" s="47">
        <v>191.36</v>
      </c>
      <c r="L311" s="49">
        <v>29.92</v>
      </c>
      <c r="M311" s="3">
        <f t="shared" si="13"/>
        <v>221.28000000000003</v>
      </c>
      <c r="N311" s="142"/>
      <c r="O311" s="143"/>
    </row>
    <row r="312" spans="1:23" ht="21.75" customHeight="1" outlineLevel="1">
      <c r="A312" s="45" t="s">
        <v>507</v>
      </c>
      <c r="B312" s="64" t="s">
        <v>508</v>
      </c>
      <c r="C312" s="58"/>
      <c r="D312" s="58"/>
      <c r="E312" s="58"/>
      <c r="F312" s="58"/>
      <c r="G312" s="58"/>
      <c r="H312" s="58"/>
      <c r="I312" s="59"/>
      <c r="J312" s="46" t="s">
        <v>11</v>
      </c>
      <c r="K312" s="47">
        <v>310.38</v>
      </c>
      <c r="L312" s="48"/>
      <c r="M312" s="3">
        <f t="shared" si="13"/>
        <v>310.38</v>
      </c>
      <c r="N312" s="142"/>
      <c r="O312" s="143"/>
    </row>
    <row r="313" spans="1:23" ht="21.75" customHeight="1" outlineLevel="1">
      <c r="A313" s="45" t="s">
        <v>509</v>
      </c>
      <c r="B313" s="64" t="s">
        <v>510</v>
      </c>
      <c r="C313" s="58"/>
      <c r="D313" s="58"/>
      <c r="E313" s="58"/>
      <c r="F313" s="58"/>
      <c r="G313" s="58"/>
      <c r="H313" s="58"/>
      <c r="I313" s="59"/>
      <c r="J313" s="43" t="s">
        <v>11</v>
      </c>
      <c r="K313" s="47">
        <v>143.52000000000001</v>
      </c>
      <c r="L313" s="49">
        <v>27.35</v>
      </c>
      <c r="M313" s="3">
        <f t="shared" si="13"/>
        <v>170.87</v>
      </c>
      <c r="N313" s="142"/>
      <c r="O313" s="143"/>
    </row>
    <row r="314" spans="1:23" ht="21.75" customHeight="1" outlineLevel="1">
      <c r="A314" s="101" t="s">
        <v>511</v>
      </c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3"/>
      <c r="N314" s="101"/>
      <c r="O314" s="102"/>
      <c r="P314" s="102"/>
      <c r="Q314" s="102"/>
      <c r="R314" s="102"/>
      <c r="S314" s="102"/>
      <c r="T314" s="17"/>
      <c r="U314" s="14"/>
      <c r="V314" s="15"/>
      <c r="W314" s="16"/>
    </row>
    <row r="315" spans="1:23" ht="30.75" customHeight="1" outlineLevel="1">
      <c r="A315" s="67" t="s">
        <v>512</v>
      </c>
      <c r="B315" s="93" t="s">
        <v>513</v>
      </c>
      <c r="C315" s="94"/>
      <c r="D315" s="94"/>
      <c r="E315" s="94"/>
      <c r="F315" s="94"/>
      <c r="G315" s="94"/>
      <c r="H315" s="94"/>
      <c r="I315" s="95"/>
      <c r="J315" s="53" t="s">
        <v>11</v>
      </c>
      <c r="K315" s="72">
        <v>280.45</v>
      </c>
      <c r="L315" s="54"/>
      <c r="M315" s="52">
        <v>280.45</v>
      </c>
      <c r="N315" s="142"/>
      <c r="O315" s="143"/>
      <c r="Q315" s="54"/>
      <c r="R315" s="54"/>
      <c r="S315" s="55"/>
      <c r="V315" s="13"/>
    </row>
    <row r="316" spans="1:23" ht="21.75" customHeight="1">
      <c r="A316" s="101" t="s">
        <v>372</v>
      </c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3"/>
    </row>
    <row r="317" spans="1:23" ht="21.75" customHeight="1" outlineLevel="1">
      <c r="A317" s="35" t="s">
        <v>373</v>
      </c>
      <c r="B317" s="97" t="s">
        <v>374</v>
      </c>
      <c r="C317" s="97"/>
      <c r="D317" s="97"/>
      <c r="E317" s="97"/>
      <c r="F317" s="97"/>
      <c r="G317" s="97"/>
      <c r="H317" s="97"/>
      <c r="I317" s="97"/>
      <c r="J317" s="62" t="s">
        <v>11</v>
      </c>
      <c r="K317" s="2">
        <v>144.43</v>
      </c>
      <c r="L317" s="3">
        <v>35.130000000000003</v>
      </c>
      <c r="M317" s="3">
        <v>179.56</v>
      </c>
      <c r="N317" s="142"/>
      <c r="O317" s="143"/>
    </row>
    <row r="318" spans="1:23" ht="21.75" customHeight="1" outlineLevel="1">
      <c r="A318" s="35" t="s">
        <v>375</v>
      </c>
      <c r="B318" s="97" t="s">
        <v>376</v>
      </c>
      <c r="C318" s="97"/>
      <c r="D318" s="97"/>
      <c r="E318" s="97"/>
      <c r="F318" s="97"/>
      <c r="G318" s="97"/>
      <c r="H318" s="97"/>
      <c r="I318" s="97"/>
      <c r="J318" s="62" t="s">
        <v>11</v>
      </c>
      <c r="K318" s="2">
        <v>81.84</v>
      </c>
      <c r="L318" s="3">
        <v>25.75</v>
      </c>
      <c r="M318" s="3">
        <v>107.59</v>
      </c>
      <c r="N318" s="142"/>
      <c r="O318" s="143"/>
    </row>
    <row r="319" spans="1:23" ht="21.75" customHeight="1" outlineLevel="1">
      <c r="A319" s="35" t="s">
        <v>377</v>
      </c>
      <c r="B319" s="97" t="s">
        <v>378</v>
      </c>
      <c r="C319" s="97"/>
      <c r="D319" s="97"/>
      <c r="E319" s="97"/>
      <c r="F319" s="97"/>
      <c r="G319" s="97"/>
      <c r="H319" s="97"/>
      <c r="I319" s="97"/>
      <c r="J319" s="62" t="s">
        <v>11</v>
      </c>
      <c r="K319" s="2">
        <v>92.57</v>
      </c>
      <c r="L319" s="3">
        <v>21.55</v>
      </c>
      <c r="M319" s="3">
        <v>114.12</v>
      </c>
      <c r="N319" s="142"/>
      <c r="O319" s="143"/>
    </row>
    <row r="320" spans="1:23" ht="21.75" customHeight="1" outlineLevel="1">
      <c r="A320" s="35" t="s">
        <v>379</v>
      </c>
      <c r="B320" s="97" t="s">
        <v>380</v>
      </c>
      <c r="C320" s="97"/>
      <c r="D320" s="97"/>
      <c r="E320" s="97"/>
      <c r="F320" s="97"/>
      <c r="G320" s="97"/>
      <c r="H320" s="97"/>
      <c r="I320" s="97"/>
      <c r="J320" s="62" t="s">
        <v>11</v>
      </c>
      <c r="K320" s="2">
        <v>86.31</v>
      </c>
      <c r="L320" s="3">
        <v>20.149999999999999</v>
      </c>
      <c r="M320" s="3">
        <v>106.46</v>
      </c>
      <c r="N320" s="142"/>
      <c r="O320" s="143"/>
    </row>
    <row r="321" spans="1:15" ht="21.75" customHeight="1" outlineLevel="1">
      <c r="A321" s="35" t="s">
        <v>381</v>
      </c>
      <c r="B321" s="97" t="s">
        <v>382</v>
      </c>
      <c r="C321" s="97"/>
      <c r="D321" s="97"/>
      <c r="E321" s="97"/>
      <c r="F321" s="97"/>
      <c r="G321" s="97"/>
      <c r="H321" s="97"/>
      <c r="I321" s="97"/>
      <c r="J321" s="62" t="s">
        <v>11</v>
      </c>
      <c r="K321" s="2">
        <v>173.71</v>
      </c>
      <c r="L321" s="3">
        <v>17.190000000000001</v>
      </c>
      <c r="M321" s="3">
        <v>190.9</v>
      </c>
      <c r="N321" s="142"/>
      <c r="O321" s="143"/>
    </row>
    <row r="322" spans="1:15" ht="21.75" customHeight="1" outlineLevel="1">
      <c r="A322" s="35" t="s">
        <v>383</v>
      </c>
      <c r="B322" s="97" t="s">
        <v>384</v>
      </c>
      <c r="C322" s="97"/>
      <c r="D322" s="97"/>
      <c r="E322" s="97"/>
      <c r="F322" s="97"/>
      <c r="G322" s="97"/>
      <c r="H322" s="97"/>
      <c r="I322" s="97"/>
      <c r="J322" s="62" t="s">
        <v>11</v>
      </c>
      <c r="K322" s="2">
        <v>304.57</v>
      </c>
      <c r="L322" s="3">
        <v>35.840000000000003</v>
      </c>
      <c r="M322" s="3">
        <v>340.41</v>
      </c>
      <c r="N322" s="142"/>
      <c r="O322" s="143"/>
    </row>
    <row r="323" spans="1:15" ht="21.75" customHeight="1">
      <c r="A323" s="101" t="s">
        <v>425</v>
      </c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3"/>
    </row>
    <row r="324" spans="1:15" ht="21.75" customHeight="1" outlineLevel="1">
      <c r="A324" s="42" t="s">
        <v>446</v>
      </c>
      <c r="B324" s="97" t="s">
        <v>447</v>
      </c>
      <c r="C324" s="97"/>
      <c r="D324" s="97"/>
      <c r="E324" s="97"/>
      <c r="F324" s="97"/>
      <c r="G324" s="97"/>
      <c r="H324" s="97"/>
      <c r="I324" s="97"/>
      <c r="J324" s="62" t="s">
        <v>11</v>
      </c>
      <c r="K324" s="2">
        <v>0.37</v>
      </c>
      <c r="L324" s="85"/>
      <c r="M324" s="3">
        <f t="shared" ref="M324:M338" si="14">L324+K324</f>
        <v>0.37</v>
      </c>
      <c r="N324" s="142"/>
      <c r="O324" s="143"/>
    </row>
    <row r="325" spans="1:15" ht="21.75" customHeight="1" outlineLevel="1">
      <c r="A325" s="42" t="s">
        <v>442</v>
      </c>
      <c r="B325" s="97" t="s">
        <v>443</v>
      </c>
      <c r="C325" s="97"/>
      <c r="D325" s="97"/>
      <c r="E325" s="97"/>
      <c r="F325" s="97"/>
      <c r="G325" s="97"/>
      <c r="H325" s="97"/>
      <c r="I325" s="97"/>
      <c r="J325" s="62" t="s">
        <v>11</v>
      </c>
      <c r="K325" s="2">
        <v>1.48</v>
      </c>
      <c r="L325" s="3">
        <v>0.61</v>
      </c>
      <c r="M325" s="3">
        <f t="shared" si="14"/>
        <v>2.09</v>
      </c>
      <c r="N325" s="142"/>
      <c r="O325" s="143"/>
    </row>
    <row r="326" spans="1:15" ht="21.75" customHeight="1" outlineLevel="1">
      <c r="A326" s="42" t="s">
        <v>444</v>
      </c>
      <c r="B326" s="97" t="s">
        <v>445</v>
      </c>
      <c r="C326" s="97"/>
      <c r="D326" s="97"/>
      <c r="E326" s="97"/>
      <c r="F326" s="97"/>
      <c r="G326" s="97"/>
      <c r="H326" s="97"/>
      <c r="I326" s="97"/>
      <c r="J326" s="62" t="s">
        <v>11</v>
      </c>
      <c r="K326" s="2">
        <v>2.48</v>
      </c>
      <c r="L326" s="3"/>
      <c r="M326" s="3">
        <f t="shared" si="14"/>
        <v>2.48</v>
      </c>
      <c r="N326" s="142"/>
      <c r="O326" s="143"/>
    </row>
    <row r="327" spans="1:15" ht="21.75" customHeight="1" outlineLevel="1">
      <c r="A327" s="42" t="s">
        <v>448</v>
      </c>
      <c r="B327" s="97" t="s">
        <v>449</v>
      </c>
      <c r="C327" s="97"/>
      <c r="D327" s="97"/>
      <c r="E327" s="97"/>
      <c r="F327" s="97"/>
      <c r="G327" s="97"/>
      <c r="H327" s="97"/>
      <c r="I327" s="97"/>
      <c r="J327" s="62" t="s">
        <v>11</v>
      </c>
      <c r="K327" s="2">
        <v>4.99</v>
      </c>
      <c r="L327" s="3">
        <v>0.41</v>
      </c>
      <c r="M327" s="3">
        <f t="shared" si="14"/>
        <v>5.4</v>
      </c>
      <c r="N327" s="142"/>
      <c r="O327" s="143"/>
    </row>
    <row r="328" spans="1:15" ht="21.75" customHeight="1" outlineLevel="1">
      <c r="A328" s="42" t="s">
        <v>426</v>
      </c>
      <c r="B328" s="97" t="s">
        <v>427</v>
      </c>
      <c r="C328" s="97"/>
      <c r="D328" s="97"/>
      <c r="E328" s="97"/>
      <c r="F328" s="97"/>
      <c r="G328" s="97"/>
      <c r="H328" s="97"/>
      <c r="I328" s="97"/>
      <c r="J328" s="62" t="s">
        <v>11</v>
      </c>
      <c r="K328" s="2">
        <v>2.96</v>
      </c>
      <c r="L328" s="3">
        <v>0.74</v>
      </c>
      <c r="M328" s="3">
        <f t="shared" si="14"/>
        <v>3.7</v>
      </c>
      <c r="N328" s="142"/>
      <c r="O328" s="143"/>
    </row>
    <row r="329" spans="1:15" ht="21.75" customHeight="1" outlineLevel="1">
      <c r="A329" s="42" t="s">
        <v>430</v>
      </c>
      <c r="B329" s="97" t="s">
        <v>431</v>
      </c>
      <c r="C329" s="97"/>
      <c r="D329" s="97"/>
      <c r="E329" s="97"/>
      <c r="F329" s="97"/>
      <c r="G329" s="97"/>
      <c r="H329" s="97"/>
      <c r="I329" s="97"/>
      <c r="J329" s="62" t="s">
        <v>11</v>
      </c>
      <c r="K329" s="2">
        <v>3.99</v>
      </c>
      <c r="L329" s="3">
        <v>0.79</v>
      </c>
      <c r="M329" s="3">
        <f t="shared" si="14"/>
        <v>4.78</v>
      </c>
      <c r="N329" s="142"/>
      <c r="O329" s="143"/>
    </row>
    <row r="330" spans="1:15" ht="21.75" customHeight="1" outlineLevel="1">
      <c r="A330" s="42" t="s">
        <v>434</v>
      </c>
      <c r="B330" s="97" t="s">
        <v>435</v>
      </c>
      <c r="C330" s="97"/>
      <c r="D330" s="97"/>
      <c r="E330" s="97"/>
      <c r="F330" s="97"/>
      <c r="G330" s="97"/>
      <c r="H330" s="97"/>
      <c r="I330" s="97"/>
      <c r="J330" s="62" t="s">
        <v>11</v>
      </c>
      <c r="K330" s="2">
        <v>2.97</v>
      </c>
      <c r="L330" s="3">
        <v>0.74</v>
      </c>
      <c r="M330" s="3">
        <f t="shared" si="14"/>
        <v>3.71</v>
      </c>
      <c r="N330" s="142"/>
      <c r="O330" s="143"/>
    </row>
    <row r="331" spans="1:15" ht="21.75" customHeight="1" outlineLevel="1">
      <c r="A331" s="42" t="s">
        <v>440</v>
      </c>
      <c r="B331" s="97" t="s">
        <v>441</v>
      </c>
      <c r="C331" s="97"/>
      <c r="D331" s="97"/>
      <c r="E331" s="97"/>
      <c r="F331" s="97"/>
      <c r="G331" s="97"/>
      <c r="H331" s="97"/>
      <c r="I331" s="97"/>
      <c r="J331" s="62" t="s">
        <v>11</v>
      </c>
      <c r="K331" s="2">
        <v>4.38</v>
      </c>
      <c r="L331" s="3">
        <v>0.79</v>
      </c>
      <c r="M331" s="3">
        <f t="shared" si="14"/>
        <v>5.17</v>
      </c>
      <c r="N331" s="142"/>
      <c r="O331" s="143"/>
    </row>
    <row r="332" spans="1:15" ht="21.75" customHeight="1" outlineLevel="1">
      <c r="A332" s="42" t="s">
        <v>438</v>
      </c>
      <c r="B332" s="97" t="s">
        <v>439</v>
      </c>
      <c r="C332" s="97"/>
      <c r="D332" s="97"/>
      <c r="E332" s="97"/>
      <c r="F332" s="97"/>
      <c r="G332" s="97"/>
      <c r="H332" s="97"/>
      <c r="I332" s="97"/>
      <c r="J332" s="62" t="s">
        <v>11</v>
      </c>
      <c r="K332" s="2">
        <v>4.17</v>
      </c>
      <c r="L332" s="3">
        <v>0.8</v>
      </c>
      <c r="M332" s="3">
        <f t="shared" si="14"/>
        <v>4.97</v>
      </c>
      <c r="N332" s="142"/>
      <c r="O332" s="143"/>
    </row>
    <row r="333" spans="1:15" ht="21.75" customHeight="1" outlineLevel="1">
      <c r="A333" s="42" t="s">
        <v>436</v>
      </c>
      <c r="B333" s="97" t="s">
        <v>437</v>
      </c>
      <c r="C333" s="97"/>
      <c r="D333" s="97"/>
      <c r="E333" s="97"/>
      <c r="F333" s="97"/>
      <c r="G333" s="97"/>
      <c r="H333" s="97"/>
      <c r="I333" s="97"/>
      <c r="J333" s="62" t="s">
        <v>11</v>
      </c>
      <c r="K333" s="2">
        <v>3.09</v>
      </c>
      <c r="L333" s="3">
        <v>0.74</v>
      </c>
      <c r="M333" s="3">
        <f t="shared" si="14"/>
        <v>3.83</v>
      </c>
      <c r="N333" s="142"/>
      <c r="O333" s="143"/>
    </row>
    <row r="334" spans="1:15" ht="21.75" customHeight="1" outlineLevel="1">
      <c r="A334" s="42" t="s">
        <v>432</v>
      </c>
      <c r="B334" s="97" t="s">
        <v>453</v>
      </c>
      <c r="C334" s="97"/>
      <c r="D334" s="97"/>
      <c r="E334" s="97"/>
      <c r="F334" s="97"/>
      <c r="G334" s="97"/>
      <c r="H334" s="97"/>
      <c r="I334" s="97"/>
      <c r="J334" s="62" t="s">
        <v>11</v>
      </c>
      <c r="K334" s="2">
        <v>4.17</v>
      </c>
      <c r="L334" s="85">
        <v>0.79</v>
      </c>
      <c r="M334" s="3">
        <f t="shared" si="14"/>
        <v>4.96</v>
      </c>
      <c r="N334" s="142"/>
      <c r="O334" s="143"/>
    </row>
    <row r="335" spans="1:15" ht="21.75" customHeight="1" outlineLevel="1">
      <c r="A335" s="42" t="s">
        <v>433</v>
      </c>
      <c r="B335" s="97" t="s">
        <v>454</v>
      </c>
      <c r="C335" s="97"/>
      <c r="D335" s="97"/>
      <c r="E335" s="97"/>
      <c r="F335" s="97"/>
      <c r="G335" s="97"/>
      <c r="H335" s="97"/>
      <c r="I335" s="97"/>
      <c r="J335" s="62" t="s">
        <v>11</v>
      </c>
      <c r="K335" s="2">
        <v>4.67</v>
      </c>
      <c r="L335" s="3">
        <v>0.85</v>
      </c>
      <c r="M335" s="3">
        <f t="shared" si="14"/>
        <v>5.52</v>
      </c>
      <c r="N335" s="142"/>
      <c r="O335" s="143"/>
    </row>
    <row r="336" spans="1:15" ht="21.75" customHeight="1" outlineLevel="1">
      <c r="A336" s="42" t="s">
        <v>428</v>
      </c>
      <c r="B336" s="97" t="s">
        <v>429</v>
      </c>
      <c r="C336" s="97"/>
      <c r="D336" s="97"/>
      <c r="E336" s="97"/>
      <c r="F336" s="97"/>
      <c r="G336" s="97"/>
      <c r="H336" s="97"/>
      <c r="I336" s="97"/>
      <c r="J336" s="62" t="s">
        <v>11</v>
      </c>
      <c r="K336" s="2">
        <v>4.18</v>
      </c>
      <c r="L336" s="3">
        <v>0.79</v>
      </c>
      <c r="M336" s="3">
        <f t="shared" si="14"/>
        <v>4.97</v>
      </c>
      <c r="N336" s="142"/>
      <c r="O336" s="143"/>
    </row>
    <row r="337" spans="1:15" ht="21.75" customHeight="1" outlineLevel="1">
      <c r="A337" s="42" t="s">
        <v>450</v>
      </c>
      <c r="B337" s="97" t="s">
        <v>451</v>
      </c>
      <c r="C337" s="97"/>
      <c r="D337" s="97"/>
      <c r="E337" s="97"/>
      <c r="F337" s="97"/>
      <c r="G337" s="97"/>
      <c r="H337" s="97"/>
      <c r="I337" s="97"/>
      <c r="J337" s="62" t="s">
        <v>11</v>
      </c>
      <c r="K337" s="2">
        <v>4.16</v>
      </c>
      <c r="L337" s="3">
        <v>0.79</v>
      </c>
      <c r="M337" s="3">
        <f t="shared" si="14"/>
        <v>4.95</v>
      </c>
      <c r="N337" s="142"/>
      <c r="O337" s="143"/>
    </row>
    <row r="338" spans="1:15" ht="21.75" customHeight="1" outlineLevel="1">
      <c r="A338" s="42" t="s">
        <v>452</v>
      </c>
      <c r="B338" s="97" t="s">
        <v>387</v>
      </c>
      <c r="C338" s="97"/>
      <c r="D338" s="97"/>
      <c r="E338" s="97"/>
      <c r="F338" s="97"/>
      <c r="G338" s="97"/>
      <c r="H338" s="97"/>
      <c r="I338" s="97"/>
      <c r="J338" s="62" t="s">
        <v>11</v>
      </c>
      <c r="K338" s="2">
        <v>4.68</v>
      </c>
      <c r="L338" s="3">
        <v>0.62</v>
      </c>
      <c r="M338" s="3">
        <f t="shared" si="14"/>
        <v>5.3</v>
      </c>
      <c r="N338" s="142"/>
      <c r="O338" s="143"/>
    </row>
    <row r="339" spans="1:15" ht="21.75" customHeight="1">
      <c r="A339" s="101" t="s">
        <v>528</v>
      </c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3"/>
    </row>
    <row r="340" spans="1:15" ht="21.75" customHeight="1" outlineLevel="1">
      <c r="A340" s="70" t="s">
        <v>455</v>
      </c>
      <c r="B340" s="121" t="s">
        <v>456</v>
      </c>
      <c r="C340" s="122"/>
      <c r="D340" s="122"/>
      <c r="E340" s="122"/>
      <c r="F340" s="122"/>
      <c r="G340" s="122"/>
      <c r="H340" s="122"/>
      <c r="I340" s="123"/>
      <c r="J340" s="63" t="s">
        <v>11</v>
      </c>
      <c r="K340" s="2">
        <v>24</v>
      </c>
      <c r="L340" s="4"/>
      <c r="M340" s="3">
        <v>24</v>
      </c>
      <c r="N340" s="142"/>
      <c r="O340" s="143"/>
    </row>
    <row r="341" spans="1:15" ht="21.75" customHeight="1" outlineLevel="1">
      <c r="A341" s="70" t="s">
        <v>457</v>
      </c>
      <c r="B341" s="121" t="s">
        <v>458</v>
      </c>
      <c r="C341" s="122"/>
      <c r="D341" s="122"/>
      <c r="E341" s="122"/>
      <c r="F341" s="122"/>
      <c r="G341" s="122"/>
      <c r="H341" s="122"/>
      <c r="I341" s="123"/>
      <c r="J341" s="63" t="s">
        <v>11</v>
      </c>
      <c r="K341" s="2">
        <v>42.98</v>
      </c>
      <c r="L341" s="4"/>
      <c r="M341" s="3">
        <v>42.98</v>
      </c>
    </row>
    <row r="342" spans="1:15" ht="21.75" customHeight="1" outlineLevel="1">
      <c r="A342" s="70" t="s">
        <v>459</v>
      </c>
      <c r="B342" s="121" t="s">
        <v>460</v>
      </c>
      <c r="C342" s="122"/>
      <c r="D342" s="122"/>
      <c r="E342" s="122"/>
      <c r="F342" s="122"/>
      <c r="G342" s="122"/>
      <c r="H342" s="122"/>
      <c r="I342" s="123"/>
      <c r="J342" s="63" t="s">
        <v>11</v>
      </c>
      <c r="K342" s="2">
        <v>29.55</v>
      </c>
      <c r="L342" s="4"/>
      <c r="M342" s="3">
        <v>29.55</v>
      </c>
    </row>
    <row r="343" spans="1:15" ht="21.75" customHeight="1" outlineLevel="1">
      <c r="A343" s="70" t="s">
        <v>461</v>
      </c>
      <c r="B343" s="121" t="s">
        <v>462</v>
      </c>
      <c r="C343" s="122"/>
      <c r="D343" s="122"/>
      <c r="E343" s="122"/>
      <c r="F343" s="122"/>
      <c r="G343" s="122"/>
      <c r="H343" s="122"/>
      <c r="I343" s="123"/>
      <c r="J343" s="63" t="s">
        <v>11</v>
      </c>
      <c r="K343" s="2">
        <v>31.5</v>
      </c>
      <c r="L343" s="4"/>
      <c r="M343" s="3">
        <v>31.5</v>
      </c>
    </row>
    <row r="344" spans="1:15" ht="21.75" customHeight="1" outlineLevel="1">
      <c r="A344" s="70" t="s">
        <v>463</v>
      </c>
      <c r="B344" s="121" t="s">
        <v>464</v>
      </c>
      <c r="C344" s="122"/>
      <c r="D344" s="122"/>
      <c r="E344" s="122"/>
      <c r="F344" s="122"/>
      <c r="G344" s="122"/>
      <c r="H344" s="122"/>
      <c r="I344" s="123"/>
      <c r="J344" s="63" t="s">
        <v>11</v>
      </c>
      <c r="K344" s="2">
        <v>22.5</v>
      </c>
      <c r="L344" s="4"/>
      <c r="M344" s="3">
        <v>22.5</v>
      </c>
    </row>
    <row r="345" spans="1:15" ht="21.75" customHeight="1" outlineLevel="1">
      <c r="A345" s="70" t="s">
        <v>465</v>
      </c>
      <c r="B345" s="121" t="s">
        <v>466</v>
      </c>
      <c r="C345" s="122"/>
      <c r="D345" s="122"/>
      <c r="E345" s="122"/>
      <c r="F345" s="122"/>
      <c r="G345" s="122"/>
      <c r="H345" s="122"/>
      <c r="I345" s="123"/>
      <c r="J345" s="63" t="s">
        <v>11</v>
      </c>
      <c r="K345" s="2">
        <v>36.450000000000003</v>
      </c>
      <c r="L345" s="4"/>
      <c r="M345" s="3">
        <v>36.450000000000003</v>
      </c>
    </row>
    <row r="346" spans="1:15" ht="21.75" customHeight="1" outlineLevel="1">
      <c r="A346" s="70" t="s">
        <v>467</v>
      </c>
      <c r="B346" s="121" t="s">
        <v>468</v>
      </c>
      <c r="C346" s="122"/>
      <c r="D346" s="122"/>
      <c r="E346" s="122"/>
      <c r="F346" s="122"/>
      <c r="G346" s="122"/>
      <c r="H346" s="122"/>
      <c r="I346" s="123"/>
      <c r="J346" s="63" t="s">
        <v>11</v>
      </c>
      <c r="K346" s="2">
        <v>22.51</v>
      </c>
      <c r="L346" s="4"/>
      <c r="M346" s="3">
        <v>22.51</v>
      </c>
    </row>
    <row r="347" spans="1:15" ht="21.75" customHeight="1" outlineLevel="1">
      <c r="A347" s="70" t="s">
        <v>469</v>
      </c>
      <c r="B347" s="121" t="s">
        <v>470</v>
      </c>
      <c r="C347" s="122"/>
      <c r="D347" s="122"/>
      <c r="E347" s="122"/>
      <c r="F347" s="122"/>
      <c r="G347" s="122"/>
      <c r="H347" s="122"/>
      <c r="I347" s="123"/>
      <c r="J347" s="63" t="s">
        <v>11</v>
      </c>
      <c r="K347" s="2">
        <v>40.51</v>
      </c>
      <c r="L347" s="4"/>
      <c r="M347" s="3">
        <v>40.51</v>
      </c>
    </row>
    <row r="348" spans="1:15" ht="21.75" customHeight="1" outlineLevel="1">
      <c r="A348" s="70" t="s">
        <v>471</v>
      </c>
      <c r="B348" s="121" t="s">
        <v>472</v>
      </c>
      <c r="C348" s="122"/>
      <c r="D348" s="122"/>
      <c r="E348" s="122"/>
      <c r="F348" s="122"/>
      <c r="G348" s="122"/>
      <c r="H348" s="122"/>
      <c r="I348" s="123"/>
      <c r="J348" s="63" t="s">
        <v>11</v>
      </c>
      <c r="K348" s="2">
        <v>41.96</v>
      </c>
      <c r="L348" s="4"/>
      <c r="M348" s="3">
        <v>41.96</v>
      </c>
    </row>
    <row r="349" spans="1:15" ht="21.75" customHeight="1" outlineLevel="1">
      <c r="A349" s="70" t="s">
        <v>473</v>
      </c>
      <c r="B349" s="121" t="s">
        <v>474</v>
      </c>
      <c r="C349" s="122"/>
      <c r="D349" s="122"/>
      <c r="E349" s="122"/>
      <c r="F349" s="122"/>
      <c r="G349" s="122"/>
      <c r="H349" s="122"/>
      <c r="I349" s="123"/>
      <c r="J349" s="63" t="s">
        <v>11</v>
      </c>
      <c r="K349" s="2">
        <v>31.5</v>
      </c>
      <c r="L349" s="4"/>
      <c r="M349" s="3">
        <v>31.5</v>
      </c>
    </row>
    <row r="350" spans="1:15" ht="21.75" customHeight="1" outlineLevel="1">
      <c r="A350" s="70" t="s">
        <v>475</v>
      </c>
      <c r="B350" s="121" t="s">
        <v>476</v>
      </c>
      <c r="C350" s="122"/>
      <c r="D350" s="122"/>
      <c r="E350" s="122"/>
      <c r="F350" s="122"/>
      <c r="G350" s="122"/>
      <c r="H350" s="122"/>
      <c r="I350" s="123"/>
      <c r="J350" s="63" t="s">
        <v>11</v>
      </c>
      <c r="K350" s="2">
        <v>39.35</v>
      </c>
      <c r="L350" s="4"/>
      <c r="M350" s="3">
        <v>39.35</v>
      </c>
    </row>
    <row r="351" spans="1:15" ht="21.75" customHeight="1" outlineLevel="1">
      <c r="A351" s="69" t="s">
        <v>477</v>
      </c>
      <c r="B351" s="96" t="s">
        <v>478</v>
      </c>
      <c r="C351" s="96"/>
      <c r="D351" s="96"/>
      <c r="E351" s="96"/>
      <c r="F351" s="96"/>
      <c r="G351" s="96"/>
      <c r="H351" s="96"/>
      <c r="I351" s="96"/>
      <c r="J351" s="60" t="s">
        <v>11</v>
      </c>
      <c r="K351" s="2">
        <v>31.5</v>
      </c>
      <c r="L351" s="4"/>
      <c r="M351" s="3">
        <v>31.5</v>
      </c>
    </row>
    <row r="352" spans="1:15" ht="21.75" customHeight="1" outlineLevel="1">
      <c r="A352" s="69" t="s">
        <v>479</v>
      </c>
      <c r="B352" s="96" t="s">
        <v>480</v>
      </c>
      <c r="C352" s="96"/>
      <c r="D352" s="96"/>
      <c r="E352" s="96"/>
      <c r="F352" s="96"/>
      <c r="G352" s="96"/>
      <c r="H352" s="96"/>
      <c r="I352" s="96"/>
      <c r="J352" s="60" t="s">
        <v>11</v>
      </c>
      <c r="K352" s="2">
        <v>26.25</v>
      </c>
      <c r="L352" s="4"/>
      <c r="M352" s="3">
        <v>26.25</v>
      </c>
    </row>
    <row r="353" spans="1:13" ht="21.75" customHeight="1" outlineLevel="1">
      <c r="A353" s="69" t="s">
        <v>481</v>
      </c>
      <c r="B353" s="96" t="s">
        <v>482</v>
      </c>
      <c r="C353" s="96"/>
      <c r="D353" s="96"/>
      <c r="E353" s="96"/>
      <c r="F353" s="96"/>
      <c r="G353" s="96"/>
      <c r="H353" s="96"/>
      <c r="I353" s="96"/>
      <c r="J353" s="60" t="s">
        <v>11</v>
      </c>
      <c r="K353" s="2">
        <v>31.5</v>
      </c>
      <c r="L353" s="4"/>
      <c r="M353" s="3">
        <v>31.5</v>
      </c>
    </row>
    <row r="354" spans="1:13">
      <c r="B354" s="92"/>
      <c r="C354" s="12"/>
      <c r="D354" s="92"/>
      <c r="E354" s="92"/>
      <c r="F354" s="92"/>
      <c r="G354" s="92"/>
      <c r="H354" s="92"/>
      <c r="I354" s="92"/>
    </row>
    <row r="355" spans="1:13">
      <c r="B355" s="92"/>
      <c r="C355" s="92"/>
      <c r="D355" s="92"/>
      <c r="E355" s="92"/>
      <c r="F355" s="92"/>
      <c r="G355" s="92"/>
      <c r="H355" s="92"/>
      <c r="I355" s="92"/>
    </row>
    <row r="356" spans="1:13">
      <c r="B356" s="92"/>
      <c r="C356" s="92"/>
      <c r="D356" s="92"/>
      <c r="E356" s="92"/>
      <c r="F356" s="92"/>
      <c r="G356" s="92"/>
      <c r="H356" s="92"/>
      <c r="I356" s="92"/>
    </row>
    <row r="357" spans="1:13">
      <c r="B357" s="92"/>
      <c r="C357" s="92"/>
      <c r="D357" s="92"/>
      <c r="E357" s="92"/>
      <c r="F357" s="92"/>
      <c r="G357" s="92"/>
      <c r="H357" s="92"/>
      <c r="I357" s="92"/>
    </row>
    <row r="358" spans="1:13">
      <c r="B358" s="92"/>
      <c r="C358" s="92"/>
      <c r="D358" s="92"/>
      <c r="E358" s="92"/>
      <c r="F358" s="92"/>
      <c r="G358" s="92"/>
      <c r="H358" s="92"/>
      <c r="I358" s="92"/>
    </row>
    <row r="359" spans="1:13">
      <c r="B359" s="92"/>
      <c r="C359" s="92"/>
      <c r="D359" s="92"/>
      <c r="E359" s="92"/>
      <c r="F359" s="92"/>
      <c r="G359" s="92"/>
      <c r="H359" s="92"/>
      <c r="I359" s="92"/>
    </row>
    <row r="360" spans="1:13">
      <c r="B360" s="92"/>
      <c r="C360" s="92"/>
      <c r="D360" s="92"/>
      <c r="E360" s="92"/>
      <c r="F360" s="92"/>
      <c r="G360" s="92"/>
      <c r="H360" s="92"/>
      <c r="I360" s="92"/>
    </row>
  </sheetData>
  <autoFilter ref="A10:WVD35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617">
    <mergeCell ref="N321:O321"/>
    <mergeCell ref="N322:O322"/>
    <mergeCell ref="N324:O324"/>
    <mergeCell ref="N325:O325"/>
    <mergeCell ref="N326:O326"/>
    <mergeCell ref="N327:O327"/>
    <mergeCell ref="N328:O328"/>
    <mergeCell ref="N329:O329"/>
    <mergeCell ref="N330:O330"/>
    <mergeCell ref="N340:O340"/>
    <mergeCell ref="N331:O331"/>
    <mergeCell ref="N332:O332"/>
    <mergeCell ref="N333:O333"/>
    <mergeCell ref="N334:O334"/>
    <mergeCell ref="N335:O335"/>
    <mergeCell ref="N336:O336"/>
    <mergeCell ref="N337:O337"/>
    <mergeCell ref="N338:O338"/>
    <mergeCell ref="N318:O318"/>
    <mergeCell ref="N319:O319"/>
    <mergeCell ref="N320:O320"/>
    <mergeCell ref="N301:O301"/>
    <mergeCell ref="N302:O302"/>
    <mergeCell ref="N303:O303"/>
    <mergeCell ref="N304:O304"/>
    <mergeCell ref="N305:O305"/>
    <mergeCell ref="N306:O306"/>
    <mergeCell ref="N307:O307"/>
    <mergeCell ref="N308:O308"/>
    <mergeCell ref="N309:O309"/>
    <mergeCell ref="N314:S314"/>
    <mergeCell ref="N310:O310"/>
    <mergeCell ref="N311:O311"/>
    <mergeCell ref="N312:O312"/>
    <mergeCell ref="N313:O313"/>
    <mergeCell ref="N315:O315"/>
    <mergeCell ref="N291:O291"/>
    <mergeCell ref="N292:O292"/>
    <mergeCell ref="N294:O294"/>
    <mergeCell ref="N296:O296"/>
    <mergeCell ref="N297:O297"/>
    <mergeCell ref="N298:O298"/>
    <mergeCell ref="N299:O299"/>
    <mergeCell ref="N300:O300"/>
    <mergeCell ref="N317:O317"/>
    <mergeCell ref="N281:O281"/>
    <mergeCell ref="N282:O282"/>
    <mergeCell ref="N283:O283"/>
    <mergeCell ref="N285:O285"/>
    <mergeCell ref="N286:O286"/>
    <mergeCell ref="N287:O287"/>
    <mergeCell ref="N288:O288"/>
    <mergeCell ref="N289:O289"/>
    <mergeCell ref="N290:O290"/>
    <mergeCell ref="N271:O271"/>
    <mergeCell ref="N272:O272"/>
    <mergeCell ref="N274:O274"/>
    <mergeCell ref="N275:O275"/>
    <mergeCell ref="N276:O276"/>
    <mergeCell ref="N277:O277"/>
    <mergeCell ref="N278:O278"/>
    <mergeCell ref="N279:O279"/>
    <mergeCell ref="N280:O280"/>
    <mergeCell ref="N261:O261"/>
    <mergeCell ref="N262:O262"/>
    <mergeCell ref="N263:O263"/>
    <mergeCell ref="N265:O265"/>
    <mergeCell ref="N266:O266"/>
    <mergeCell ref="N267:O267"/>
    <mergeCell ref="N268:O268"/>
    <mergeCell ref="N269:O269"/>
    <mergeCell ref="N270:O270"/>
    <mergeCell ref="N252:O252"/>
    <mergeCell ref="N253:O253"/>
    <mergeCell ref="N254:O254"/>
    <mergeCell ref="N255:O255"/>
    <mergeCell ref="N256:O256"/>
    <mergeCell ref="N257:O257"/>
    <mergeCell ref="N258:O258"/>
    <mergeCell ref="N259:O259"/>
    <mergeCell ref="N260:O260"/>
    <mergeCell ref="N241:O241"/>
    <mergeCell ref="N242:O242"/>
    <mergeCell ref="N243:O243"/>
    <mergeCell ref="N245:O245"/>
    <mergeCell ref="N246:O246"/>
    <mergeCell ref="N247:O247"/>
    <mergeCell ref="N248:O248"/>
    <mergeCell ref="N249:O249"/>
    <mergeCell ref="N251:O251"/>
    <mergeCell ref="N232:O232"/>
    <mergeCell ref="N233:O233"/>
    <mergeCell ref="N234:O234"/>
    <mergeCell ref="N235:O235"/>
    <mergeCell ref="N236:O236"/>
    <mergeCell ref="N237:O237"/>
    <mergeCell ref="N238:O238"/>
    <mergeCell ref="N239:O239"/>
    <mergeCell ref="N240:O240"/>
    <mergeCell ref="N223:O223"/>
    <mergeCell ref="N224:O224"/>
    <mergeCell ref="N225:O225"/>
    <mergeCell ref="N226:O226"/>
    <mergeCell ref="N227:O227"/>
    <mergeCell ref="N228:O228"/>
    <mergeCell ref="N229:O229"/>
    <mergeCell ref="N230:O230"/>
    <mergeCell ref="N231:O231"/>
    <mergeCell ref="N213:O213"/>
    <mergeCell ref="N214:O214"/>
    <mergeCell ref="N215:O215"/>
    <mergeCell ref="N216:O216"/>
    <mergeCell ref="N217:O217"/>
    <mergeCell ref="N218:O218"/>
    <mergeCell ref="N219:O219"/>
    <mergeCell ref="N220:O220"/>
    <mergeCell ref="N221:O221"/>
    <mergeCell ref="N203:O203"/>
    <mergeCell ref="N204:O204"/>
    <mergeCell ref="N206:O206"/>
    <mergeCell ref="N207:O207"/>
    <mergeCell ref="N208:O208"/>
    <mergeCell ref="N209:O209"/>
    <mergeCell ref="N210:O210"/>
    <mergeCell ref="N211:O211"/>
    <mergeCell ref="N212:O212"/>
    <mergeCell ref="N194:O194"/>
    <mergeCell ref="N195:O195"/>
    <mergeCell ref="N196:O196"/>
    <mergeCell ref="N197:O197"/>
    <mergeCell ref="N198:O198"/>
    <mergeCell ref="N199:O199"/>
    <mergeCell ref="N200:O200"/>
    <mergeCell ref="N201:O201"/>
    <mergeCell ref="N202:O202"/>
    <mergeCell ref="N185:O185"/>
    <mergeCell ref="N186:O186"/>
    <mergeCell ref="N187:O187"/>
    <mergeCell ref="N188:O188"/>
    <mergeCell ref="N189:O189"/>
    <mergeCell ref="N190:O190"/>
    <mergeCell ref="N191:O191"/>
    <mergeCell ref="N192:O192"/>
    <mergeCell ref="N193:O193"/>
    <mergeCell ref="N175:O175"/>
    <mergeCell ref="N176:O176"/>
    <mergeCell ref="N178:O178"/>
    <mergeCell ref="N179:O179"/>
    <mergeCell ref="N180:O180"/>
    <mergeCell ref="N181:O181"/>
    <mergeCell ref="N182:O182"/>
    <mergeCell ref="N183:O183"/>
    <mergeCell ref="N184:O184"/>
    <mergeCell ref="N166:O166"/>
    <mergeCell ref="N167:O167"/>
    <mergeCell ref="N168:O168"/>
    <mergeCell ref="N169:O169"/>
    <mergeCell ref="N170:O170"/>
    <mergeCell ref="N171:O171"/>
    <mergeCell ref="N172:O172"/>
    <mergeCell ref="N173:O173"/>
    <mergeCell ref="N174:O174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N165:O165"/>
    <mergeCell ref="N148:O148"/>
    <mergeCell ref="N149:O149"/>
    <mergeCell ref="N150:O150"/>
    <mergeCell ref="N151:O151"/>
    <mergeCell ref="N152:O152"/>
    <mergeCell ref="N153:O153"/>
    <mergeCell ref="N154:O154"/>
    <mergeCell ref="N155:O155"/>
    <mergeCell ref="N156:O156"/>
    <mergeCell ref="N120:O120"/>
    <mergeCell ref="N121:O121"/>
    <mergeCell ref="N122:O122"/>
    <mergeCell ref="N123:O123"/>
    <mergeCell ref="N124:O124"/>
    <mergeCell ref="N125:O125"/>
    <mergeCell ref="N127:O127"/>
    <mergeCell ref="N146:O146"/>
    <mergeCell ref="N147:O147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92:O92"/>
    <mergeCell ref="N93:O93"/>
    <mergeCell ref="N94:O94"/>
    <mergeCell ref="N95:O95"/>
    <mergeCell ref="N96:O96"/>
    <mergeCell ref="N97:O97"/>
    <mergeCell ref="N98:O98"/>
    <mergeCell ref="N99:O99"/>
    <mergeCell ref="N101:O101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55:O55"/>
    <mergeCell ref="N57:O57"/>
    <mergeCell ref="N58:O58"/>
    <mergeCell ref="N77:O77"/>
    <mergeCell ref="N78:O78"/>
    <mergeCell ref="N79:O79"/>
    <mergeCell ref="N80:O80"/>
    <mergeCell ref="N81:O81"/>
    <mergeCell ref="N82:O82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35:O35"/>
    <mergeCell ref="N36:O36"/>
    <mergeCell ref="N37:O37"/>
    <mergeCell ref="N38:O38"/>
    <mergeCell ref="N39:O39"/>
    <mergeCell ref="N41:O41"/>
    <mergeCell ref="N43:O43"/>
    <mergeCell ref="N44:O44"/>
    <mergeCell ref="N45:O45"/>
    <mergeCell ref="N22:O22"/>
    <mergeCell ref="N23:O23"/>
    <mergeCell ref="N24:O24"/>
    <mergeCell ref="N25:O25"/>
    <mergeCell ref="N26:O26"/>
    <mergeCell ref="N27:O27"/>
    <mergeCell ref="N28:O28"/>
    <mergeCell ref="N33:O33"/>
    <mergeCell ref="N34:O34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B28:I28"/>
    <mergeCell ref="B2:F3"/>
    <mergeCell ref="B57:I57"/>
    <mergeCell ref="B58:I58"/>
    <mergeCell ref="B59:I59"/>
    <mergeCell ref="B60:I60"/>
    <mergeCell ref="B61:I61"/>
    <mergeCell ref="B63:I63"/>
    <mergeCell ref="B64:I64"/>
    <mergeCell ref="B55:I55"/>
    <mergeCell ref="B52:I52"/>
    <mergeCell ref="B53:I53"/>
    <mergeCell ref="B50:I50"/>
    <mergeCell ref="B51:I51"/>
    <mergeCell ref="B48:I48"/>
    <mergeCell ref="B49:I49"/>
    <mergeCell ref="B46:I46"/>
    <mergeCell ref="A11:M11"/>
    <mergeCell ref="B12:I12"/>
    <mergeCell ref="A8:M8"/>
    <mergeCell ref="A284:M284"/>
    <mergeCell ref="B285:I285"/>
    <mergeCell ref="L285:L292"/>
    <mergeCell ref="B286:I286"/>
    <mergeCell ref="H9:J9"/>
    <mergeCell ref="B10:I10"/>
    <mergeCell ref="B25:I25"/>
    <mergeCell ref="B77:I77"/>
    <mergeCell ref="A126:K126"/>
    <mergeCell ref="B66:I66"/>
    <mergeCell ref="B67:I67"/>
    <mergeCell ref="B68:I68"/>
    <mergeCell ref="B69:I69"/>
    <mergeCell ref="B70:I70"/>
    <mergeCell ref="B71:I71"/>
    <mergeCell ref="B88:I88"/>
    <mergeCell ref="B120:I120"/>
    <mergeCell ref="B121:I121"/>
    <mergeCell ref="B124:I124"/>
    <mergeCell ref="B125:I125"/>
    <mergeCell ref="B122:I122"/>
    <mergeCell ref="B123:I123"/>
    <mergeCell ref="B118:I118"/>
    <mergeCell ref="B119:I119"/>
    <mergeCell ref="B331:I331"/>
    <mergeCell ref="B333:I333"/>
    <mergeCell ref="B332:I332"/>
    <mergeCell ref="B330:I330"/>
    <mergeCell ref="B329:I329"/>
    <mergeCell ref="B318:I318"/>
    <mergeCell ref="B287:I287"/>
    <mergeCell ref="A295:M295"/>
    <mergeCell ref="B292:I292"/>
    <mergeCell ref="A293:M293"/>
    <mergeCell ref="B296:I296"/>
    <mergeCell ref="B297:I297"/>
    <mergeCell ref="B298:I298"/>
    <mergeCell ref="B299:I299"/>
    <mergeCell ref="B300:I300"/>
    <mergeCell ref="B301:I301"/>
    <mergeCell ref="B302:I302"/>
    <mergeCell ref="B304:I304"/>
    <mergeCell ref="B305:I305"/>
    <mergeCell ref="B306:I306"/>
    <mergeCell ref="B308:I308"/>
    <mergeCell ref="B309:I309"/>
    <mergeCell ref="B310:I310"/>
    <mergeCell ref="B336:I336"/>
    <mergeCell ref="B294:I294"/>
    <mergeCell ref="B342:I342"/>
    <mergeCell ref="B343:I343"/>
    <mergeCell ref="B340:I340"/>
    <mergeCell ref="B341:I341"/>
    <mergeCell ref="B335:I335"/>
    <mergeCell ref="A339:M339"/>
    <mergeCell ref="B338:I338"/>
    <mergeCell ref="B334:I334"/>
    <mergeCell ref="B337:I337"/>
    <mergeCell ref="A316:M316"/>
    <mergeCell ref="B326:I326"/>
    <mergeCell ref="B324:I324"/>
    <mergeCell ref="B325:I325"/>
    <mergeCell ref="B327:I327"/>
    <mergeCell ref="A323:M323"/>
    <mergeCell ref="B328:I328"/>
    <mergeCell ref="B321:I321"/>
    <mergeCell ref="B322:I322"/>
    <mergeCell ref="B319:I319"/>
    <mergeCell ref="B320:I320"/>
    <mergeCell ref="B317:I317"/>
    <mergeCell ref="A314:M314"/>
    <mergeCell ref="B352:I352"/>
    <mergeCell ref="B353:I353"/>
    <mergeCell ref="B350:I350"/>
    <mergeCell ref="B351:I351"/>
    <mergeCell ref="B348:I348"/>
    <mergeCell ref="B349:I349"/>
    <mergeCell ref="B346:I346"/>
    <mergeCell ref="B347:I347"/>
    <mergeCell ref="B344:I344"/>
    <mergeCell ref="B345:I345"/>
    <mergeCell ref="B290:I290"/>
    <mergeCell ref="B291:I291"/>
    <mergeCell ref="B288:I288"/>
    <mergeCell ref="B276:I276"/>
    <mergeCell ref="B289:I289"/>
    <mergeCell ref="B283:I283"/>
    <mergeCell ref="B270:I270"/>
    <mergeCell ref="B271:I271"/>
    <mergeCell ref="L265:L272"/>
    <mergeCell ref="B277:I277"/>
    <mergeCell ref="B278:I278"/>
    <mergeCell ref="B268:I268"/>
    <mergeCell ref="B269:I269"/>
    <mergeCell ref="B267:I267"/>
    <mergeCell ref="B265:I265"/>
    <mergeCell ref="B266:I266"/>
    <mergeCell ref="B274:I274"/>
    <mergeCell ref="L274:L283"/>
    <mergeCell ref="B281:I281"/>
    <mergeCell ref="B282:I282"/>
    <mergeCell ref="B279:I279"/>
    <mergeCell ref="B280:I280"/>
    <mergeCell ref="B275:I275"/>
    <mergeCell ref="B272:I272"/>
    <mergeCell ref="A273:M273"/>
    <mergeCell ref="B263:I263"/>
    <mergeCell ref="A264:M264"/>
    <mergeCell ref="B261:I261"/>
    <mergeCell ref="B262:I262"/>
    <mergeCell ref="B259:I259"/>
    <mergeCell ref="B260:I260"/>
    <mergeCell ref="B257:I257"/>
    <mergeCell ref="B258:I258"/>
    <mergeCell ref="B255:I255"/>
    <mergeCell ref="B256:I256"/>
    <mergeCell ref="B253:I253"/>
    <mergeCell ref="B254:I254"/>
    <mergeCell ref="B251:I251"/>
    <mergeCell ref="B252:I252"/>
    <mergeCell ref="B249:I249"/>
    <mergeCell ref="A250:M250"/>
    <mergeCell ref="B247:I247"/>
    <mergeCell ref="B248:I248"/>
    <mergeCell ref="B245:I245"/>
    <mergeCell ref="B246:I246"/>
    <mergeCell ref="B243:I243"/>
    <mergeCell ref="A244:M244"/>
    <mergeCell ref="B241:I241"/>
    <mergeCell ref="B242:I242"/>
    <mergeCell ref="B239:I239"/>
    <mergeCell ref="B240:I240"/>
    <mergeCell ref="B237:I237"/>
    <mergeCell ref="B238:I238"/>
    <mergeCell ref="B235:I235"/>
    <mergeCell ref="B236:I236"/>
    <mergeCell ref="B233:I233"/>
    <mergeCell ref="B234:I234"/>
    <mergeCell ref="B231:I231"/>
    <mergeCell ref="B232:I232"/>
    <mergeCell ref="B229:I229"/>
    <mergeCell ref="B230:I230"/>
    <mergeCell ref="B227:I227"/>
    <mergeCell ref="B228:I228"/>
    <mergeCell ref="B225:I225"/>
    <mergeCell ref="B226:I226"/>
    <mergeCell ref="B223:I223"/>
    <mergeCell ref="B224:I224"/>
    <mergeCell ref="B221:I221"/>
    <mergeCell ref="A222:M222"/>
    <mergeCell ref="B219:I219"/>
    <mergeCell ref="B220:I220"/>
    <mergeCell ref="B217:I217"/>
    <mergeCell ref="B218:I218"/>
    <mergeCell ref="B215:I215"/>
    <mergeCell ref="B216:I216"/>
    <mergeCell ref="B213:I213"/>
    <mergeCell ref="B214:I214"/>
    <mergeCell ref="B211:I211"/>
    <mergeCell ref="B212:I212"/>
    <mergeCell ref="B209:I209"/>
    <mergeCell ref="B210:I210"/>
    <mergeCell ref="B207:I207"/>
    <mergeCell ref="B208:I208"/>
    <mergeCell ref="A205:M205"/>
    <mergeCell ref="B206:I206"/>
    <mergeCell ref="B203:I203"/>
    <mergeCell ref="B204:I204"/>
    <mergeCell ref="B201:I201"/>
    <mergeCell ref="B202:I202"/>
    <mergeCell ref="B199:I199"/>
    <mergeCell ref="B200:I200"/>
    <mergeCell ref="B197:I197"/>
    <mergeCell ref="B198:I198"/>
    <mergeCell ref="B195:I195"/>
    <mergeCell ref="B196:I196"/>
    <mergeCell ref="B193:I193"/>
    <mergeCell ref="B194:I194"/>
    <mergeCell ref="B191:I191"/>
    <mergeCell ref="B192:I192"/>
    <mergeCell ref="B189:I189"/>
    <mergeCell ref="B190:I190"/>
    <mergeCell ref="B187:I187"/>
    <mergeCell ref="B188:I188"/>
    <mergeCell ref="B185:I185"/>
    <mergeCell ref="B186:I186"/>
    <mergeCell ref="B183:I183"/>
    <mergeCell ref="B184:I184"/>
    <mergeCell ref="B181:I181"/>
    <mergeCell ref="B182:I182"/>
    <mergeCell ref="B179:I179"/>
    <mergeCell ref="B180:I180"/>
    <mergeCell ref="A177:M177"/>
    <mergeCell ref="B178:I178"/>
    <mergeCell ref="B175:I175"/>
    <mergeCell ref="B176:I176"/>
    <mergeCell ref="B173:I173"/>
    <mergeCell ref="B174:I174"/>
    <mergeCell ref="B171:I171"/>
    <mergeCell ref="B172:I172"/>
    <mergeCell ref="B169:I169"/>
    <mergeCell ref="B170:I170"/>
    <mergeCell ref="B167:I167"/>
    <mergeCell ref="B168:I168"/>
    <mergeCell ref="B165:I165"/>
    <mergeCell ref="B166:I166"/>
    <mergeCell ref="B163:I163"/>
    <mergeCell ref="B164:I164"/>
    <mergeCell ref="B161:I161"/>
    <mergeCell ref="B162:I162"/>
    <mergeCell ref="B152:I152"/>
    <mergeCell ref="B149:I149"/>
    <mergeCell ref="B159:I159"/>
    <mergeCell ref="B160:I160"/>
    <mergeCell ref="B157:I157"/>
    <mergeCell ref="B158:I158"/>
    <mergeCell ref="B155:I155"/>
    <mergeCell ref="B156:I156"/>
    <mergeCell ref="B153:I153"/>
    <mergeCell ref="B154:I154"/>
    <mergeCell ref="B150:I150"/>
    <mergeCell ref="B151:I151"/>
    <mergeCell ref="B147:I147"/>
    <mergeCell ref="B127:I127"/>
    <mergeCell ref="B128:I128"/>
    <mergeCell ref="B148:I148"/>
    <mergeCell ref="A145:M145"/>
    <mergeCell ref="B146:I146"/>
    <mergeCell ref="B133:I133"/>
    <mergeCell ref="B135:I135"/>
    <mergeCell ref="B139:I139"/>
    <mergeCell ref="B136:I136"/>
    <mergeCell ref="B137:I137"/>
    <mergeCell ref="B131:I131"/>
    <mergeCell ref="B132:I132"/>
    <mergeCell ref="B134:I134"/>
    <mergeCell ref="B129:I129"/>
    <mergeCell ref="B130:I130"/>
    <mergeCell ref="B40:M40"/>
    <mergeCell ref="B56:I56"/>
    <mergeCell ref="B62:I62"/>
    <mergeCell ref="B144:I144"/>
    <mergeCell ref="B138:I138"/>
    <mergeCell ref="B142:I142"/>
    <mergeCell ref="B143:I143"/>
    <mergeCell ref="B140:I140"/>
    <mergeCell ref="B141:I141"/>
    <mergeCell ref="B115:I115"/>
    <mergeCell ref="B112:I112"/>
    <mergeCell ref="B113:I113"/>
    <mergeCell ref="B110:I110"/>
    <mergeCell ref="B42:I42"/>
    <mergeCell ref="B116:I116"/>
    <mergeCell ref="B117:I117"/>
    <mergeCell ref="B114:I114"/>
    <mergeCell ref="B72:I72"/>
    <mergeCell ref="B73:I73"/>
    <mergeCell ref="B74:I74"/>
    <mergeCell ref="B65:I65"/>
    <mergeCell ref="L126:M126"/>
    <mergeCell ref="B111:I111"/>
    <mergeCell ref="B108:I108"/>
    <mergeCell ref="B109:I109"/>
    <mergeCell ref="B84:I84"/>
    <mergeCell ref="B85:I85"/>
    <mergeCell ref="B86:I86"/>
    <mergeCell ref="B87:I87"/>
    <mergeCell ref="B106:I106"/>
    <mergeCell ref="B107:I107"/>
    <mergeCell ref="B104:I104"/>
    <mergeCell ref="B105:I105"/>
    <mergeCell ref="B102:I102"/>
    <mergeCell ref="B103:I103"/>
    <mergeCell ref="A100:M100"/>
    <mergeCell ref="B101:I101"/>
    <mergeCell ref="B98:I98"/>
    <mergeCell ref="B99:I99"/>
    <mergeCell ref="B89:I89"/>
    <mergeCell ref="B90:I90"/>
    <mergeCell ref="A76:M76"/>
    <mergeCell ref="N12:O12"/>
    <mergeCell ref="B13:I13"/>
    <mergeCell ref="B37:I37"/>
    <mergeCell ref="B38:I38"/>
    <mergeCell ref="A32:M32"/>
    <mergeCell ref="B36:I36"/>
    <mergeCell ref="B30:I30"/>
    <mergeCell ref="B31:I31"/>
    <mergeCell ref="B33:I33"/>
    <mergeCell ref="B27:I27"/>
    <mergeCell ref="A29:M29"/>
    <mergeCell ref="B26:I26"/>
    <mergeCell ref="B23:I23"/>
    <mergeCell ref="B24:I24"/>
    <mergeCell ref="B22:I22"/>
    <mergeCell ref="B20:I20"/>
    <mergeCell ref="A21:M21"/>
    <mergeCell ref="B18:I18"/>
    <mergeCell ref="B19:I19"/>
    <mergeCell ref="B16:I16"/>
    <mergeCell ref="B17:I17"/>
    <mergeCell ref="B35:I35"/>
    <mergeCell ref="B34:I34"/>
    <mergeCell ref="B315:I315"/>
    <mergeCell ref="B81:I81"/>
    <mergeCell ref="B78:I78"/>
    <mergeCell ref="B14:I14"/>
    <mergeCell ref="B15:I15"/>
    <mergeCell ref="B96:I96"/>
    <mergeCell ref="B97:I97"/>
    <mergeCell ref="B94:I94"/>
    <mergeCell ref="B95:I95"/>
    <mergeCell ref="B92:I92"/>
    <mergeCell ref="B93:I93"/>
    <mergeCell ref="B91:I91"/>
    <mergeCell ref="B41:I41"/>
    <mergeCell ref="B54:I54"/>
    <mergeCell ref="B39:I39"/>
    <mergeCell ref="B80:I80"/>
    <mergeCell ref="B75:I75"/>
    <mergeCell ref="B82:I82"/>
    <mergeCell ref="B83:I83"/>
    <mergeCell ref="B47:I47"/>
    <mergeCell ref="B44:I44"/>
    <mergeCell ref="B45:I45"/>
    <mergeCell ref="B43:I43"/>
    <mergeCell ref="B79:I79"/>
  </mergeCells>
  <pageMargins left="0.39370078740157483" right="0.27559055118110237" top="0.19685039370078741" bottom="0.31496062992125984" header="0.19685039370078741" footer="0.31496062992125984"/>
  <pageSetup paperSize="9" scale="69" fitToHeight="7" orientation="portrait" verticalDpi="0" r:id="rId1"/>
  <rowBreaks count="1" manualBreakCount="1">
    <brk id="29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РБ</vt:lpstr>
      <vt:lpstr>РБ!Область_печати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2023-01-10T08:29:00Z</dcterms:modified>
</cp:coreProperties>
</file>